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D:\LE KIM DUNG\QUA TRINH TOT NGHIEP\2024\ĐỢT 1_THÁNG 4_2024\GIAI ĐOẠN 2_2024\PHÂN CÔNG GVPB\Gửi GVPB\"/>
    </mc:Choice>
  </mc:AlternateContent>
  <xr:revisionPtr revIDLastSave="0" documentId="13_ncr:1_{54580EED-3120-4DC4-B522-7250D13C5D34}" xr6:coauthVersionLast="47" xr6:coauthVersionMax="47" xr10:uidLastSave="{00000000-0000-0000-0000-000000000000}"/>
  <bookViews>
    <workbookView xWindow="-120" yWindow="-120" windowWidth="38640" windowHeight="21240" activeTab="1" xr2:uid="{00000000-000D-0000-FFFF-FFFF00000000}"/>
  </bookViews>
  <sheets>
    <sheet name="DSSV_GVHD_GV Phản biện" sheetId="1" r:id="rId1"/>
    <sheet name="Lịch gặp GV Phản biện" sheetId="3" r:id="rId2"/>
    <sheet name="PĐT" sheetId="2" state="hidden" r:id="rId3"/>
  </sheets>
  <definedNames>
    <definedName name="_xlnm._FilterDatabase" localSheetId="0" hidden="1">'DSSV_GVHD_GV Phản biện'!$A$7:$AC$163</definedName>
    <definedName name="_xlnm._FilterDatabase" localSheetId="2" hidden="1">PĐT!$A$4:$K$151</definedName>
    <definedName name="_xlnm.Print_Titles" localSheetId="0">'DSSV_GVHD_GV Phản biện'!$7:$8</definedName>
  </definedNames>
  <calcPr calcId="191029"/>
</workbook>
</file>

<file path=xl/calcChain.xml><?xml version="1.0" encoding="utf-8"?>
<calcChain xmlns="http://schemas.openxmlformats.org/spreadsheetml/2006/main">
  <c r="L162" i="2" l="1"/>
  <c r="K162" i="2"/>
  <c r="L161" i="2"/>
  <c r="K161" i="2"/>
  <c r="L160" i="2"/>
  <c r="K160" i="2"/>
  <c r="L159" i="2"/>
  <c r="K159" i="2"/>
  <c r="L158" i="2"/>
  <c r="K158" i="2"/>
  <c r="L157" i="2"/>
  <c r="K157" i="2"/>
  <c r="L156" i="2"/>
  <c r="K156" i="2"/>
  <c r="L155" i="2"/>
  <c r="K155" i="2"/>
  <c r="L154" i="2"/>
  <c r="K154" i="2"/>
  <c r="L153" i="2"/>
  <c r="K153" i="2"/>
  <c r="L152" i="2"/>
  <c r="K152" i="2"/>
  <c r="L151" i="2"/>
  <c r="K151" i="2"/>
  <c r="L150" i="2"/>
  <c r="K150" i="2"/>
  <c r="L149" i="2"/>
  <c r="K149" i="2"/>
  <c r="L148" i="2"/>
  <c r="K148" i="2"/>
  <c r="L147" i="2"/>
  <c r="K147" i="2"/>
  <c r="L146" i="2"/>
  <c r="K146" i="2"/>
  <c r="L145" i="2"/>
  <c r="K145" i="2"/>
  <c r="L144" i="2"/>
  <c r="K144" i="2"/>
  <c r="L143" i="2"/>
  <c r="K143" i="2"/>
  <c r="L142" i="2"/>
  <c r="K142" i="2"/>
  <c r="L141" i="2"/>
  <c r="K141" i="2"/>
  <c r="L140" i="2"/>
  <c r="K140" i="2"/>
  <c r="L139" i="2"/>
  <c r="K139" i="2"/>
  <c r="L138" i="2"/>
  <c r="K138" i="2"/>
  <c r="L137" i="2"/>
  <c r="K137" i="2"/>
  <c r="L136" i="2"/>
  <c r="K136" i="2"/>
  <c r="L135" i="2"/>
  <c r="K135" i="2"/>
  <c r="L134" i="2"/>
  <c r="K134" i="2"/>
  <c r="L133" i="2"/>
  <c r="K133" i="2"/>
  <c r="L132" i="2"/>
  <c r="K132" i="2"/>
  <c r="L131" i="2"/>
  <c r="K131" i="2"/>
  <c r="L130" i="2"/>
  <c r="K130" i="2"/>
  <c r="L129" i="2"/>
  <c r="K129" i="2"/>
  <c r="L128" i="2"/>
  <c r="K128" i="2"/>
  <c r="L127" i="2"/>
  <c r="K127" i="2"/>
  <c r="L126" i="2"/>
  <c r="K126" i="2"/>
  <c r="L125" i="2"/>
  <c r="K125" i="2"/>
  <c r="L124" i="2"/>
  <c r="K124" i="2"/>
  <c r="L123" i="2"/>
  <c r="K123" i="2"/>
  <c r="L122" i="2"/>
  <c r="K122" i="2"/>
  <c r="L121" i="2"/>
  <c r="K121" i="2"/>
  <c r="L120" i="2"/>
  <c r="K120" i="2"/>
  <c r="L119" i="2"/>
  <c r="K119" i="2"/>
  <c r="L118" i="2"/>
  <c r="K118" i="2"/>
  <c r="L117" i="2"/>
  <c r="K117" i="2"/>
  <c r="L116" i="2"/>
  <c r="K116" i="2"/>
  <c r="L115" i="2"/>
  <c r="K115" i="2"/>
  <c r="L114" i="2"/>
  <c r="K114" i="2"/>
  <c r="L113" i="2"/>
  <c r="K113" i="2"/>
  <c r="L112" i="2"/>
  <c r="K112" i="2"/>
  <c r="L111" i="2"/>
  <c r="K111" i="2"/>
  <c r="L110" i="2"/>
  <c r="K110" i="2"/>
  <c r="L109" i="2"/>
  <c r="K109" i="2"/>
  <c r="L108" i="2"/>
  <c r="K108" i="2"/>
  <c r="L107" i="2"/>
  <c r="K107" i="2"/>
  <c r="L106" i="2"/>
  <c r="K106" i="2"/>
  <c r="L105" i="2"/>
  <c r="K105" i="2"/>
  <c r="L104" i="2"/>
  <c r="K104" i="2"/>
  <c r="L103" i="2"/>
  <c r="K103" i="2"/>
  <c r="L102" i="2"/>
  <c r="K102" i="2"/>
  <c r="L101" i="2"/>
  <c r="K101" i="2"/>
  <c r="L100" i="2"/>
  <c r="K100" i="2"/>
  <c r="L99" i="2"/>
  <c r="K99" i="2"/>
  <c r="L98" i="2"/>
  <c r="K98" i="2"/>
  <c r="L97" i="2"/>
  <c r="K97" i="2"/>
  <c r="L96" i="2"/>
  <c r="K96" i="2"/>
  <c r="L95" i="2"/>
  <c r="K95" i="2"/>
  <c r="L94" i="2"/>
  <c r="K94" i="2"/>
  <c r="L93" i="2"/>
  <c r="K93" i="2"/>
  <c r="L92" i="2"/>
  <c r="K92" i="2"/>
  <c r="L91" i="2"/>
  <c r="K91" i="2"/>
  <c r="L90" i="2"/>
  <c r="K90" i="2"/>
  <c r="L89" i="2"/>
  <c r="K89" i="2"/>
  <c r="L88" i="2"/>
  <c r="K88" i="2"/>
  <c r="L87" i="2"/>
  <c r="K87" i="2"/>
  <c r="L86" i="2"/>
  <c r="K86" i="2"/>
  <c r="L85" i="2"/>
  <c r="K85" i="2"/>
  <c r="L84" i="2"/>
  <c r="K84" i="2"/>
  <c r="L83" i="2"/>
  <c r="K83" i="2"/>
  <c r="L82" i="2"/>
  <c r="K82" i="2"/>
  <c r="L81" i="2"/>
  <c r="K81" i="2"/>
  <c r="L80" i="2"/>
  <c r="K80" i="2"/>
  <c r="L79" i="2"/>
  <c r="K79" i="2"/>
  <c r="L78" i="2"/>
  <c r="K78" i="2"/>
  <c r="L77" i="2"/>
  <c r="K77" i="2"/>
  <c r="L76" i="2"/>
  <c r="K76" i="2"/>
  <c r="L75" i="2"/>
  <c r="K75" i="2"/>
  <c r="L74" i="2"/>
  <c r="K74" i="2"/>
  <c r="L73" i="2"/>
  <c r="K73" i="2"/>
  <c r="L72" i="2"/>
  <c r="K72" i="2"/>
  <c r="L71" i="2"/>
  <c r="K71" i="2"/>
  <c r="L70" i="2"/>
  <c r="K70" i="2"/>
  <c r="L69" i="2"/>
  <c r="K69" i="2"/>
  <c r="L68" i="2"/>
  <c r="K68" i="2"/>
  <c r="L67" i="2"/>
  <c r="K67" i="2"/>
  <c r="L66" i="2"/>
  <c r="K66" i="2"/>
  <c r="L65" i="2"/>
  <c r="K65" i="2"/>
  <c r="L64" i="2"/>
  <c r="K64" i="2"/>
  <c r="L63" i="2"/>
  <c r="K63" i="2"/>
  <c r="L62" i="2"/>
  <c r="K62" i="2"/>
  <c r="L61" i="2"/>
  <c r="K61" i="2"/>
  <c r="L60" i="2"/>
  <c r="K60" i="2"/>
  <c r="L59" i="2"/>
  <c r="K59" i="2"/>
  <c r="L58" i="2"/>
  <c r="K58" i="2"/>
  <c r="L57" i="2"/>
  <c r="K57" i="2"/>
  <c r="L56" i="2"/>
  <c r="K56" i="2"/>
  <c r="L55" i="2"/>
  <c r="K55" i="2"/>
  <c r="L54" i="2"/>
  <c r="K54" i="2"/>
  <c r="L53" i="2"/>
  <c r="K53" i="2"/>
  <c r="L52" i="2"/>
  <c r="K52" i="2"/>
  <c r="L51" i="2"/>
  <c r="K51" i="2"/>
  <c r="L50" i="2"/>
  <c r="K50" i="2"/>
  <c r="L49" i="2"/>
  <c r="K49" i="2"/>
  <c r="L48" i="2"/>
  <c r="K48" i="2"/>
  <c r="L47" i="2"/>
  <c r="K47" i="2"/>
  <c r="L46" i="2"/>
  <c r="K46" i="2"/>
  <c r="L45" i="2"/>
  <c r="K45" i="2"/>
  <c r="L44" i="2"/>
  <c r="K44" i="2"/>
  <c r="L43" i="2"/>
  <c r="K43" i="2"/>
  <c r="L42" i="2"/>
  <c r="K42" i="2"/>
  <c r="L41" i="2"/>
  <c r="K41" i="2"/>
  <c r="L40" i="2"/>
  <c r="K40" i="2"/>
  <c r="L39" i="2"/>
  <c r="K39" i="2"/>
  <c r="L38" i="2"/>
  <c r="K38" i="2"/>
  <c r="L37" i="2"/>
  <c r="K37" i="2"/>
  <c r="L36" i="2"/>
  <c r="K36" i="2"/>
  <c r="L35" i="2"/>
  <c r="K35" i="2"/>
  <c r="L34" i="2"/>
  <c r="K34" i="2"/>
  <c r="L33" i="2"/>
  <c r="K33" i="2"/>
  <c r="L32" i="2"/>
  <c r="K32" i="2"/>
  <c r="L31" i="2"/>
  <c r="K31" i="2"/>
  <c r="L30" i="2"/>
  <c r="K30" i="2"/>
  <c r="L29" i="2"/>
  <c r="K29" i="2"/>
  <c r="L28" i="2"/>
  <c r="K28" i="2"/>
  <c r="L27" i="2"/>
  <c r="K27" i="2"/>
  <c r="L26" i="2"/>
  <c r="K26" i="2"/>
  <c r="L25" i="2"/>
  <c r="K25" i="2"/>
  <c r="L24" i="2"/>
  <c r="K24" i="2"/>
  <c r="L23" i="2"/>
  <c r="K23" i="2"/>
  <c r="L22" i="2"/>
  <c r="K22" i="2"/>
  <c r="L21" i="2"/>
  <c r="K21" i="2"/>
  <c r="L20" i="2"/>
  <c r="K20" i="2"/>
  <c r="L19" i="2"/>
  <c r="K19" i="2"/>
  <c r="L18" i="2"/>
  <c r="K18" i="2"/>
  <c r="L17" i="2"/>
  <c r="K17" i="2"/>
  <c r="L16" i="2"/>
  <c r="K16" i="2"/>
  <c r="L15" i="2"/>
  <c r="K15" i="2"/>
  <c r="L14" i="2"/>
  <c r="K14" i="2"/>
  <c r="L13" i="2"/>
  <c r="K13" i="2"/>
  <c r="L12" i="2"/>
  <c r="K12" i="2"/>
  <c r="L11" i="2"/>
  <c r="K11" i="2"/>
  <c r="L10" i="2"/>
  <c r="K10" i="2"/>
  <c r="L9" i="2"/>
  <c r="K9" i="2"/>
  <c r="L8" i="2"/>
  <c r="K8" i="2"/>
  <c r="L7" i="2"/>
  <c r="K7" i="2"/>
  <c r="L6" i="2"/>
  <c r="K6" i="2"/>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L5" i="2"/>
  <c r="K5" i="2"/>
  <c r="Z163" i="1"/>
  <c r="Y163" i="1"/>
  <c r="X163" i="1"/>
  <c r="W163" i="1"/>
  <c r="V163" i="1"/>
  <c r="Z162" i="1"/>
  <c r="Y162" i="1"/>
  <c r="X162" i="1"/>
  <c r="W162" i="1"/>
  <c r="V162" i="1"/>
  <c r="Z161" i="1"/>
  <c r="Y161" i="1"/>
  <c r="X161" i="1"/>
  <c r="W161" i="1"/>
  <c r="V161" i="1"/>
  <c r="Z160" i="1"/>
  <c r="Y160" i="1"/>
  <c r="X160" i="1"/>
  <c r="W160" i="1"/>
  <c r="V160" i="1"/>
  <c r="Z159" i="1"/>
  <c r="Y159" i="1"/>
  <c r="X159" i="1"/>
  <c r="W159" i="1"/>
  <c r="V159" i="1"/>
  <c r="Z158" i="1"/>
  <c r="Y158" i="1"/>
  <c r="X158" i="1"/>
  <c r="W158" i="1"/>
  <c r="V158" i="1"/>
  <c r="Z157" i="1"/>
  <c r="Y157" i="1"/>
  <c r="X157" i="1"/>
  <c r="W157" i="1"/>
  <c r="V157" i="1"/>
  <c r="Z156" i="1"/>
  <c r="Y156" i="1"/>
  <c r="X156" i="1"/>
  <c r="W156" i="1"/>
  <c r="V156" i="1"/>
  <c r="Z155" i="1"/>
  <c r="Y155" i="1"/>
  <c r="X155" i="1"/>
  <c r="W155" i="1"/>
  <c r="V155" i="1"/>
  <c r="W154" i="1"/>
  <c r="V154" i="1"/>
  <c r="Z153" i="1"/>
  <c r="Y153" i="1"/>
  <c r="X153" i="1"/>
  <c r="W153" i="1"/>
  <c r="V153" i="1"/>
  <c r="Z152" i="1"/>
  <c r="Y152" i="1"/>
  <c r="X152" i="1"/>
  <c r="W152" i="1"/>
  <c r="V152" i="1"/>
  <c r="Z151" i="1"/>
  <c r="Y151" i="1"/>
  <c r="X151" i="1"/>
  <c r="W151" i="1"/>
  <c r="V151" i="1"/>
  <c r="Z150" i="1"/>
  <c r="Y150" i="1"/>
  <c r="X150" i="1"/>
  <c r="W150" i="1"/>
  <c r="V150" i="1"/>
  <c r="Z149" i="1"/>
  <c r="Y149" i="1"/>
  <c r="X149" i="1"/>
  <c r="W149" i="1"/>
  <c r="V149" i="1"/>
  <c r="Z148" i="1"/>
  <c r="Y148" i="1"/>
  <c r="X148" i="1"/>
  <c r="W148" i="1"/>
  <c r="V148" i="1"/>
  <c r="Z147" i="1"/>
  <c r="Y147" i="1"/>
  <c r="X147" i="1"/>
  <c r="W147" i="1"/>
  <c r="V147" i="1"/>
  <c r="W146" i="1"/>
  <c r="V146" i="1"/>
  <c r="Z145" i="1"/>
  <c r="Y145" i="1"/>
  <c r="X145" i="1"/>
  <c r="W145" i="1"/>
  <c r="V145" i="1"/>
  <c r="Z144" i="1"/>
  <c r="Y144" i="1"/>
  <c r="X144" i="1"/>
  <c r="W144" i="1"/>
  <c r="V144" i="1"/>
  <c r="Z143" i="1"/>
  <c r="Y143" i="1"/>
  <c r="X143" i="1"/>
  <c r="W143" i="1"/>
  <c r="V143" i="1"/>
  <c r="Z142" i="1"/>
  <c r="Y142" i="1"/>
  <c r="X142" i="1"/>
  <c r="W142" i="1"/>
  <c r="V142" i="1"/>
  <c r="Z141" i="1"/>
  <c r="Y141" i="1"/>
  <c r="X141" i="1"/>
  <c r="W141" i="1"/>
  <c r="V141" i="1"/>
  <c r="Z140" i="1"/>
  <c r="Y140" i="1"/>
  <c r="X140" i="1"/>
  <c r="W140" i="1"/>
  <c r="V140" i="1"/>
  <c r="Z139" i="1"/>
  <c r="Y139" i="1"/>
  <c r="X139" i="1"/>
  <c r="W139" i="1"/>
  <c r="V139" i="1"/>
  <c r="Z138" i="1"/>
  <c r="Y138" i="1"/>
  <c r="X138" i="1"/>
  <c r="W138" i="1"/>
  <c r="V138" i="1"/>
  <c r="Z137" i="1"/>
  <c r="Y137" i="1"/>
  <c r="X137" i="1"/>
  <c r="W137" i="1"/>
  <c r="V137" i="1"/>
  <c r="Z136" i="1"/>
  <c r="Y136" i="1"/>
  <c r="X136" i="1"/>
  <c r="W136" i="1"/>
  <c r="V136" i="1"/>
  <c r="Z135" i="1"/>
  <c r="Y135" i="1"/>
  <c r="X135" i="1"/>
  <c r="W135" i="1"/>
  <c r="V135" i="1"/>
  <c r="Z134" i="1"/>
  <c r="Y134" i="1"/>
  <c r="X134" i="1"/>
  <c r="W134" i="1"/>
  <c r="V134" i="1"/>
  <c r="Z133" i="1"/>
  <c r="Y133" i="1"/>
  <c r="X133" i="1"/>
  <c r="W133" i="1"/>
  <c r="V133" i="1"/>
  <c r="Z132" i="1"/>
  <c r="Y132" i="1"/>
  <c r="X132" i="1"/>
  <c r="W132" i="1"/>
  <c r="V132" i="1"/>
  <c r="Z131" i="1"/>
  <c r="Y131" i="1"/>
  <c r="X131" i="1"/>
  <c r="W131" i="1"/>
  <c r="V131" i="1"/>
  <c r="Z130" i="1"/>
  <c r="Y130" i="1"/>
  <c r="X130" i="1"/>
  <c r="W130" i="1"/>
  <c r="V130" i="1"/>
  <c r="Z129" i="1"/>
  <c r="Y129" i="1"/>
  <c r="X129" i="1"/>
  <c r="W129" i="1"/>
  <c r="V129" i="1"/>
  <c r="Z128" i="1"/>
  <c r="Y128" i="1"/>
  <c r="X128" i="1"/>
  <c r="W128" i="1"/>
  <c r="V128" i="1"/>
  <c r="Z127" i="1"/>
  <c r="Y127" i="1"/>
  <c r="X127" i="1"/>
  <c r="W127" i="1"/>
  <c r="V127" i="1"/>
  <c r="Z126" i="1"/>
  <c r="Y126" i="1"/>
  <c r="X126" i="1"/>
  <c r="W126" i="1"/>
  <c r="V126" i="1"/>
  <c r="Z125" i="1"/>
  <c r="Y125" i="1"/>
  <c r="X125" i="1"/>
  <c r="W125" i="1"/>
  <c r="V125" i="1"/>
  <c r="Z124" i="1"/>
  <c r="Y124" i="1"/>
  <c r="X124" i="1"/>
  <c r="W124" i="1"/>
  <c r="V124" i="1"/>
  <c r="Z123" i="1"/>
  <c r="Y123" i="1"/>
  <c r="X123" i="1"/>
  <c r="W123" i="1"/>
  <c r="V123" i="1"/>
  <c r="Z122" i="1"/>
  <c r="Y122" i="1"/>
  <c r="X122" i="1"/>
  <c r="W122" i="1"/>
  <c r="V122" i="1"/>
  <c r="Z121" i="1"/>
  <c r="Y121" i="1"/>
  <c r="X121" i="1"/>
  <c r="W121" i="1"/>
  <c r="V121" i="1"/>
  <c r="Z120" i="1"/>
  <c r="Y120" i="1"/>
  <c r="X120" i="1"/>
  <c r="W120" i="1"/>
  <c r="V120" i="1"/>
  <c r="Z119" i="1"/>
  <c r="Y119" i="1"/>
  <c r="X119" i="1"/>
  <c r="W119" i="1"/>
  <c r="V119" i="1"/>
  <c r="Z118" i="1"/>
  <c r="Y118" i="1"/>
  <c r="X118" i="1"/>
  <c r="W118" i="1"/>
  <c r="V118" i="1"/>
  <c r="Z117" i="1"/>
  <c r="Y117" i="1"/>
  <c r="X117" i="1"/>
  <c r="W117" i="1"/>
  <c r="V117" i="1"/>
  <c r="Z116" i="1"/>
  <c r="Y116" i="1"/>
  <c r="X116" i="1"/>
  <c r="W116" i="1"/>
  <c r="V116" i="1"/>
  <c r="Z115" i="1"/>
  <c r="Y115" i="1"/>
  <c r="X115" i="1"/>
  <c r="W115" i="1"/>
  <c r="V115" i="1"/>
  <c r="Z114" i="1"/>
  <c r="Y114" i="1"/>
  <c r="X114" i="1"/>
  <c r="W114" i="1"/>
  <c r="V114" i="1"/>
  <c r="Z113" i="1"/>
  <c r="Y113" i="1"/>
  <c r="X113" i="1"/>
  <c r="W113" i="1"/>
  <c r="V113" i="1"/>
  <c r="Z112" i="1"/>
  <c r="Y112" i="1"/>
  <c r="X112" i="1"/>
  <c r="W112" i="1"/>
  <c r="V112" i="1"/>
  <c r="Z111" i="1"/>
  <c r="Y111" i="1"/>
  <c r="X111" i="1"/>
  <c r="W111" i="1"/>
  <c r="V111" i="1"/>
  <c r="Z110" i="1"/>
  <c r="Y110" i="1"/>
  <c r="X110" i="1"/>
  <c r="W110" i="1"/>
  <c r="V110" i="1"/>
  <c r="Z109" i="1"/>
  <c r="Y109" i="1"/>
  <c r="X109" i="1"/>
  <c r="W109" i="1"/>
  <c r="V109" i="1"/>
  <c r="Z108" i="1"/>
  <c r="Y108" i="1"/>
  <c r="X108" i="1"/>
  <c r="W108" i="1"/>
  <c r="V108" i="1"/>
  <c r="Z107" i="1"/>
  <c r="Y107" i="1"/>
  <c r="X107" i="1"/>
  <c r="W107" i="1"/>
  <c r="V107" i="1"/>
  <c r="Z106" i="1"/>
  <c r="Y106" i="1"/>
  <c r="X106" i="1"/>
  <c r="W106" i="1"/>
  <c r="V106" i="1"/>
  <c r="Z105" i="1"/>
  <c r="Y105" i="1"/>
  <c r="X105" i="1"/>
  <c r="W105" i="1"/>
  <c r="V105" i="1"/>
  <c r="Z104" i="1"/>
  <c r="Y104" i="1"/>
  <c r="X104" i="1"/>
  <c r="W104" i="1"/>
  <c r="V104" i="1"/>
  <c r="Z103" i="1"/>
  <c r="Y103" i="1"/>
  <c r="X103" i="1"/>
  <c r="W103" i="1"/>
  <c r="V103" i="1"/>
  <c r="Z102" i="1"/>
  <c r="Y102" i="1"/>
  <c r="X102" i="1"/>
  <c r="W102" i="1"/>
  <c r="V102" i="1"/>
  <c r="Z101" i="1"/>
  <c r="Y101" i="1"/>
  <c r="X101" i="1"/>
  <c r="W101" i="1"/>
  <c r="V101" i="1"/>
  <c r="Z100" i="1"/>
  <c r="Y100" i="1"/>
  <c r="X100" i="1"/>
  <c r="W100" i="1"/>
  <c r="V100" i="1"/>
  <c r="Z99" i="1"/>
  <c r="Y99" i="1"/>
  <c r="X99" i="1"/>
  <c r="W99" i="1"/>
  <c r="V99" i="1"/>
  <c r="Z98" i="1"/>
  <c r="Y98" i="1"/>
  <c r="X98" i="1"/>
  <c r="W98" i="1"/>
  <c r="V98" i="1"/>
  <c r="Z97" i="1"/>
  <c r="Y97" i="1"/>
  <c r="X97" i="1"/>
  <c r="W97" i="1"/>
  <c r="V97" i="1"/>
  <c r="Z96" i="1"/>
  <c r="Y96" i="1"/>
  <c r="X96" i="1"/>
  <c r="W96" i="1"/>
  <c r="V96" i="1"/>
  <c r="Z95" i="1"/>
  <c r="Y95" i="1"/>
  <c r="X95" i="1"/>
  <c r="W95" i="1"/>
  <c r="V95" i="1"/>
  <c r="Z94" i="1"/>
  <c r="Y94" i="1"/>
  <c r="X94" i="1"/>
  <c r="W94" i="1"/>
  <c r="V94" i="1"/>
  <c r="Z93" i="1"/>
  <c r="Y93" i="1"/>
  <c r="X93" i="1"/>
  <c r="W93" i="1"/>
  <c r="V93" i="1"/>
  <c r="Z92" i="1"/>
  <c r="Y92" i="1"/>
  <c r="X92" i="1"/>
  <c r="W92" i="1"/>
  <c r="V92" i="1"/>
  <c r="Z91" i="1"/>
  <c r="Y91" i="1"/>
  <c r="X91" i="1"/>
  <c r="W91" i="1"/>
  <c r="V91" i="1"/>
  <c r="Z90" i="1"/>
  <c r="Y90" i="1"/>
  <c r="X90" i="1"/>
  <c r="W90" i="1"/>
  <c r="V90" i="1"/>
  <c r="Z89" i="1"/>
  <c r="Y89" i="1"/>
  <c r="X89" i="1"/>
  <c r="W89" i="1"/>
  <c r="V89" i="1"/>
  <c r="Z88" i="1"/>
  <c r="Y88" i="1"/>
  <c r="X88" i="1"/>
  <c r="W88" i="1"/>
  <c r="V88" i="1"/>
  <c r="Z87" i="1"/>
  <c r="Y87" i="1"/>
  <c r="X87" i="1"/>
  <c r="W87" i="1"/>
  <c r="V87" i="1"/>
  <c r="Z86" i="1"/>
  <c r="Y86" i="1"/>
  <c r="X86" i="1"/>
  <c r="W86" i="1"/>
  <c r="V86" i="1"/>
  <c r="Z85" i="1"/>
  <c r="Y85" i="1"/>
  <c r="X85" i="1"/>
  <c r="W85" i="1"/>
  <c r="V85" i="1"/>
  <c r="Z84" i="1"/>
  <c r="Y84" i="1"/>
  <c r="X84" i="1"/>
  <c r="W84" i="1"/>
  <c r="V84" i="1"/>
  <c r="Z83" i="1"/>
  <c r="Y83" i="1"/>
  <c r="X83" i="1"/>
  <c r="W83" i="1"/>
  <c r="V83" i="1"/>
  <c r="Z82" i="1"/>
  <c r="Y82" i="1"/>
  <c r="X82" i="1"/>
  <c r="W82" i="1"/>
  <c r="V82" i="1"/>
  <c r="Z81" i="1"/>
  <c r="Y81" i="1"/>
  <c r="X81" i="1"/>
  <c r="W81" i="1"/>
  <c r="V81" i="1"/>
  <c r="Z80" i="1"/>
  <c r="Y80" i="1"/>
  <c r="X80" i="1"/>
  <c r="W80" i="1"/>
  <c r="V80" i="1"/>
  <c r="Z79" i="1"/>
  <c r="Y79" i="1"/>
  <c r="X79" i="1"/>
  <c r="W79" i="1"/>
  <c r="V79" i="1"/>
  <c r="Z78" i="1"/>
  <c r="Y78" i="1"/>
  <c r="X78" i="1"/>
  <c r="W78" i="1"/>
  <c r="V78" i="1"/>
  <c r="Z77" i="1"/>
  <c r="Y77" i="1"/>
  <c r="X77" i="1"/>
  <c r="W77" i="1"/>
  <c r="V77" i="1"/>
  <c r="Z76" i="1"/>
  <c r="Y76" i="1"/>
  <c r="X76" i="1"/>
  <c r="W76" i="1"/>
  <c r="V76" i="1"/>
  <c r="Z75" i="1"/>
  <c r="Y75" i="1"/>
  <c r="X75" i="1"/>
  <c r="W75" i="1"/>
  <c r="V75" i="1"/>
  <c r="Z74" i="1"/>
  <c r="Y74" i="1"/>
  <c r="X74" i="1"/>
  <c r="W74" i="1"/>
  <c r="V74" i="1"/>
  <c r="Z73" i="1"/>
  <c r="Y73" i="1"/>
  <c r="X73" i="1"/>
  <c r="W73" i="1"/>
  <c r="V73" i="1"/>
  <c r="Z72" i="1"/>
  <c r="Y72" i="1"/>
  <c r="X72" i="1"/>
  <c r="W72" i="1"/>
  <c r="V72" i="1"/>
  <c r="Z71" i="1"/>
  <c r="Y71" i="1"/>
  <c r="X71" i="1"/>
  <c r="W71" i="1"/>
  <c r="V71" i="1"/>
  <c r="Z70" i="1"/>
  <c r="Y70" i="1"/>
  <c r="X70" i="1"/>
  <c r="W70" i="1"/>
  <c r="V70" i="1"/>
  <c r="Z69" i="1"/>
  <c r="Y69" i="1"/>
  <c r="X69" i="1"/>
  <c r="W69" i="1"/>
  <c r="V69" i="1"/>
  <c r="Z68" i="1"/>
  <c r="Y68" i="1"/>
  <c r="X68" i="1"/>
  <c r="W68" i="1"/>
  <c r="V68" i="1"/>
  <c r="Z67" i="1"/>
  <c r="Y67" i="1"/>
  <c r="X67" i="1"/>
  <c r="W67" i="1"/>
  <c r="V67" i="1"/>
  <c r="Z66" i="1"/>
  <c r="Y66" i="1"/>
  <c r="X66" i="1"/>
  <c r="W66" i="1"/>
  <c r="V66" i="1"/>
  <c r="Z65" i="1"/>
  <c r="Y65" i="1"/>
  <c r="X65" i="1"/>
  <c r="W65" i="1"/>
  <c r="V65" i="1"/>
  <c r="Z64" i="1"/>
  <c r="Y64" i="1"/>
  <c r="X64" i="1"/>
  <c r="W64" i="1"/>
  <c r="V64" i="1"/>
  <c r="Z63" i="1"/>
  <c r="Y63" i="1"/>
  <c r="X63" i="1"/>
  <c r="W63" i="1"/>
  <c r="V63" i="1"/>
  <c r="Z62" i="1"/>
  <c r="Y62" i="1"/>
  <c r="X62" i="1"/>
  <c r="W62" i="1"/>
  <c r="V62" i="1"/>
  <c r="Z61" i="1"/>
  <c r="Y61" i="1"/>
  <c r="X61" i="1"/>
  <c r="W61" i="1"/>
  <c r="V61" i="1"/>
  <c r="Z60" i="1"/>
  <c r="Y60" i="1"/>
  <c r="X60" i="1"/>
  <c r="W60" i="1"/>
  <c r="V60" i="1"/>
  <c r="Z59" i="1"/>
  <c r="Y59" i="1"/>
  <c r="X59" i="1"/>
  <c r="W59" i="1"/>
  <c r="V59" i="1"/>
  <c r="Z58" i="1"/>
  <c r="Y58" i="1"/>
  <c r="X58" i="1"/>
  <c r="W58" i="1"/>
  <c r="V58" i="1"/>
  <c r="Z57" i="1"/>
  <c r="Y57" i="1"/>
  <c r="X57" i="1"/>
  <c r="W57" i="1"/>
  <c r="V57" i="1"/>
  <c r="Z56" i="1"/>
  <c r="Y56" i="1"/>
  <c r="X56" i="1"/>
  <c r="W56" i="1"/>
  <c r="V56" i="1"/>
  <c r="Z55" i="1"/>
  <c r="Y55" i="1"/>
  <c r="X55" i="1"/>
  <c r="W55" i="1"/>
  <c r="V55" i="1"/>
  <c r="Z54" i="1"/>
  <c r="Y54" i="1"/>
  <c r="X54" i="1"/>
  <c r="W54" i="1"/>
  <c r="V54" i="1"/>
  <c r="Z53" i="1"/>
  <c r="Y53" i="1"/>
  <c r="X53" i="1"/>
  <c r="W53" i="1"/>
  <c r="V53" i="1"/>
  <c r="Z52" i="1"/>
  <c r="Y52" i="1"/>
  <c r="X52" i="1"/>
  <c r="W52" i="1"/>
  <c r="V52" i="1"/>
  <c r="Z51" i="1"/>
  <c r="Y51" i="1"/>
  <c r="X51" i="1"/>
  <c r="W51" i="1"/>
  <c r="V51" i="1"/>
  <c r="Z50" i="1"/>
  <c r="Y50" i="1"/>
  <c r="X50" i="1"/>
  <c r="W50" i="1"/>
  <c r="V50" i="1"/>
  <c r="Z49" i="1"/>
  <c r="Y49" i="1"/>
  <c r="X49" i="1"/>
  <c r="W49" i="1"/>
  <c r="V49" i="1"/>
  <c r="Z48" i="1"/>
  <c r="Y48" i="1"/>
  <c r="X48" i="1"/>
  <c r="W48" i="1"/>
  <c r="V48" i="1"/>
  <c r="Z47" i="1"/>
  <c r="Y47" i="1"/>
  <c r="X47" i="1"/>
  <c r="W47" i="1"/>
  <c r="V47" i="1"/>
  <c r="Z46" i="1"/>
  <c r="Y46" i="1"/>
  <c r="X46" i="1"/>
  <c r="W46" i="1"/>
  <c r="V46" i="1"/>
  <c r="Z45" i="1"/>
  <c r="Y45" i="1"/>
  <c r="X45" i="1"/>
  <c r="W45" i="1"/>
  <c r="V45" i="1"/>
  <c r="Z44" i="1"/>
  <c r="Y44" i="1"/>
  <c r="X44" i="1"/>
  <c r="W44" i="1"/>
  <c r="V44" i="1"/>
  <c r="Z43" i="1"/>
  <c r="Y43" i="1"/>
  <c r="X43" i="1"/>
  <c r="W43" i="1"/>
  <c r="V43" i="1"/>
  <c r="Z42" i="1"/>
  <c r="Y42" i="1"/>
  <c r="X42" i="1"/>
  <c r="W42" i="1"/>
  <c r="V42" i="1"/>
  <c r="Z41" i="1"/>
  <c r="Y41" i="1"/>
  <c r="X41" i="1"/>
  <c r="W41" i="1"/>
  <c r="V41" i="1"/>
  <c r="Z40" i="1"/>
  <c r="Y40" i="1"/>
  <c r="X40" i="1"/>
  <c r="W40" i="1"/>
  <c r="V40" i="1"/>
  <c r="Z39" i="1"/>
  <c r="Y39" i="1"/>
  <c r="X39" i="1"/>
  <c r="W39" i="1"/>
  <c r="V39" i="1"/>
  <c r="Z38" i="1"/>
  <c r="Y38" i="1"/>
  <c r="X38" i="1"/>
  <c r="W38" i="1"/>
  <c r="V38" i="1"/>
  <c r="Z37" i="1"/>
  <c r="Y37" i="1"/>
  <c r="X37" i="1"/>
  <c r="W37" i="1"/>
  <c r="V37" i="1"/>
  <c r="Z36" i="1"/>
  <c r="Y36" i="1"/>
  <c r="X36" i="1"/>
  <c r="W36" i="1"/>
  <c r="V36" i="1"/>
  <c r="Z35" i="1"/>
  <c r="Y35" i="1"/>
  <c r="X35" i="1"/>
  <c r="W35" i="1"/>
  <c r="V35" i="1"/>
  <c r="Z34" i="1"/>
  <c r="Y34" i="1"/>
  <c r="X34" i="1"/>
  <c r="W34" i="1"/>
  <c r="V34" i="1"/>
  <c r="Z33" i="1"/>
  <c r="Y33" i="1"/>
  <c r="X33" i="1"/>
  <c r="W33" i="1"/>
  <c r="V33" i="1"/>
  <c r="Z32" i="1"/>
  <c r="Y32" i="1"/>
  <c r="X32" i="1"/>
  <c r="W32" i="1"/>
  <c r="V32" i="1"/>
  <c r="Z31" i="1"/>
  <c r="Y31" i="1"/>
  <c r="X31" i="1"/>
  <c r="W31" i="1"/>
  <c r="V31" i="1"/>
  <c r="Z30" i="1"/>
  <c r="Y30" i="1"/>
  <c r="X30" i="1"/>
  <c r="W30" i="1"/>
  <c r="V30" i="1"/>
  <c r="Z29" i="1"/>
  <c r="Y29" i="1"/>
  <c r="X29" i="1"/>
  <c r="W29" i="1"/>
  <c r="V29" i="1"/>
  <c r="Z28" i="1"/>
  <c r="Y28" i="1"/>
  <c r="X28" i="1"/>
  <c r="W28" i="1"/>
  <c r="V28" i="1"/>
  <c r="Z27" i="1"/>
  <c r="Y27" i="1"/>
  <c r="X27" i="1"/>
  <c r="W27" i="1"/>
  <c r="V27" i="1"/>
  <c r="Z26" i="1"/>
  <c r="Y26" i="1"/>
  <c r="X26" i="1"/>
  <c r="W26" i="1"/>
  <c r="V26" i="1"/>
  <c r="Z25" i="1"/>
  <c r="Y25" i="1"/>
  <c r="X25" i="1"/>
  <c r="W25" i="1"/>
  <c r="V25" i="1"/>
  <c r="Z24" i="1"/>
  <c r="Y24" i="1"/>
  <c r="X24" i="1"/>
  <c r="W24" i="1"/>
  <c r="V24" i="1"/>
  <c r="Z23" i="1"/>
  <c r="Y23" i="1"/>
  <c r="X23" i="1"/>
  <c r="W23" i="1"/>
  <c r="V23" i="1"/>
  <c r="Z22" i="1"/>
  <c r="Y22" i="1"/>
  <c r="X22" i="1"/>
  <c r="W22" i="1"/>
  <c r="V22" i="1"/>
  <c r="Z21" i="1"/>
  <c r="Y21" i="1"/>
  <c r="X21" i="1"/>
  <c r="W21" i="1"/>
  <c r="V21" i="1"/>
  <c r="Z20" i="1"/>
  <c r="Y20" i="1"/>
  <c r="X20" i="1"/>
  <c r="W20" i="1"/>
  <c r="V20" i="1"/>
  <c r="Z19" i="1"/>
  <c r="Y19" i="1"/>
  <c r="X19" i="1"/>
  <c r="W19" i="1"/>
  <c r="V19" i="1"/>
  <c r="Z18" i="1"/>
  <c r="Y18" i="1"/>
  <c r="X18" i="1"/>
  <c r="W18" i="1"/>
  <c r="V18" i="1"/>
  <c r="Z17" i="1"/>
  <c r="Y17" i="1"/>
  <c r="X17" i="1"/>
  <c r="W17" i="1"/>
  <c r="V17" i="1"/>
  <c r="Z16" i="1"/>
  <c r="Y16" i="1"/>
  <c r="X16" i="1"/>
  <c r="W16" i="1"/>
  <c r="V16" i="1"/>
  <c r="Z15" i="1"/>
  <c r="Y15" i="1"/>
  <c r="X15" i="1"/>
  <c r="W15" i="1"/>
  <c r="V15" i="1"/>
  <c r="Z14" i="1"/>
  <c r="Y14" i="1"/>
  <c r="X14" i="1"/>
  <c r="W14" i="1"/>
  <c r="V14" i="1"/>
  <c r="Z13" i="1"/>
  <c r="Y13" i="1"/>
  <c r="X13" i="1"/>
  <c r="W13" i="1"/>
  <c r="V13" i="1"/>
  <c r="Z12" i="1"/>
  <c r="Y12" i="1"/>
  <c r="X12" i="1"/>
  <c r="W12" i="1"/>
  <c r="V12" i="1"/>
  <c r="Z11" i="1"/>
  <c r="Y11" i="1"/>
  <c r="X11" i="1"/>
  <c r="W11" i="1"/>
  <c r="V11" i="1"/>
  <c r="Z10" i="1"/>
  <c r="Y10" i="1"/>
  <c r="X10" i="1"/>
  <c r="W10" i="1"/>
  <c r="V10" i="1"/>
  <c r="Z9" i="1"/>
  <c r="Y9" i="1"/>
  <c r="X9" i="1"/>
  <c r="W9" i="1"/>
  <c r="V9" i="1"/>
</calcChain>
</file>

<file path=xl/sharedStrings.xml><?xml version="1.0" encoding="utf-8"?>
<sst xmlns="http://schemas.openxmlformats.org/spreadsheetml/2006/main" count="3207" uniqueCount="1153">
  <si>
    <t>TRƯỜNG ĐẠI HỌC CÔNG NGHỆ SÀI GÒN</t>
  </si>
  <si>
    <t>KHOA CÔNG NGHỆ THÔNG TIN</t>
  </si>
  <si>
    <t>ĐẠI HỌC 2020 VÀ KHÓA CŨ LÀM LẠI (ĐỢT 1_THÁNG 4 NĂM 2024)</t>
  </si>
  <si>
    <t>NGÀNH : CÔNG NGHỆ THÔNG TIN</t>
  </si>
  <si>
    <t>STT</t>
  </si>
  <si>
    <t>Nhóm</t>
  </si>
  <si>
    <t>Mã sinh viên</t>
  </si>
  <si>
    <t>Họ và tên SV</t>
  </si>
  <si>
    <t>Lớp</t>
  </si>
  <si>
    <t>Email thường dùng</t>
  </si>
  <si>
    <t>Số điện thoại 
liên lạc</t>
  </si>
  <si>
    <t>Hướng 
đề tài</t>
  </si>
  <si>
    <t>GVHD</t>
  </si>
  <si>
    <t>HH-HV</t>
  </si>
  <si>
    <t>Nơi công tác</t>
  </si>
  <si>
    <t>Tên đề tài
(GVHD nhập)</t>
  </si>
  <si>
    <t>Tóm tắt nội dung đề tài
(GVHD nhập)</t>
  </si>
  <si>
    <t>Khối lượng hoàn thành giữa kỳ (%)</t>
  </si>
  <si>
    <t>Các đề nghị</t>
  </si>
  <si>
    <t>Ghi chú</t>
  </si>
  <si>
    <t>Kiểm dò DKMH_Ngày 15/05/2024</t>
  </si>
  <si>
    <t>Kiểm dò với DS của P.ĐT</t>
  </si>
  <si>
    <t>Cảnh cáo</t>
  </si>
  <si>
    <t>Đình chỉ</t>
  </si>
  <si>
    <t>Ý kiến khác</t>
  </si>
  <si>
    <t>DH51904889</t>
  </si>
  <si>
    <t>Đỗ Hoàng</t>
  </si>
  <si>
    <t>Việt</t>
  </si>
  <si>
    <t>D19_TH07</t>
  </si>
  <si>
    <t>Ứng dụng trên Web</t>
  </si>
  <si>
    <t>Bùi Nhật Bằng</t>
  </si>
  <si>
    <t>Thạc sĩ</t>
  </si>
  <si>
    <t>ĐH CNSG</t>
  </si>
  <si>
    <t>Ứng dụng React và NodeJS để xây dựng website bán giày</t>
  </si>
  <si>
    <t>-Tìm hiểu nghiệp vụ
  - Tìm hiểu React và NodeJS
 - Phân tích và thiết kế
 - Xây dựng các chức năng cơ bản của 1 website thương mại điện tử</t>
  </si>
  <si>
    <t>Sinh viên đã ĐKMH</t>
  </si>
  <si>
    <t>LT52100007</t>
  </si>
  <si>
    <t>Hồ Đoan</t>
  </si>
  <si>
    <t>Trang</t>
  </si>
  <si>
    <t>L21_TH01</t>
  </si>
  <si>
    <t>Xây dựng website hỗ trợ ra đề thi</t>
  </si>
  <si>
    <t>- Phân tích và thiết kế
 - Tạo ngân hàng câu hỏi đa dạng thể loại như trắc nghiệm, tự luận
 - Chấm bài trắc nghiệm</t>
  </si>
  <si>
    <t>DH51901152</t>
  </si>
  <si>
    <t>Hà Ngọc</t>
  </si>
  <si>
    <t>Sơn</t>
  </si>
  <si>
    <t>D19_TH02</t>
  </si>
  <si>
    <t>Xây dựng website bất động sản</t>
  </si>
  <si>
    <t>-Tìm hiểu nghiệp vụ
 - Phân tích và thiết kế
 - Xây dựng website cho phép đăng tin và tìm kiếm với nhiều tiêu chí.</t>
  </si>
  <si>
    <t>DH51904255</t>
  </si>
  <si>
    <t>Nguyễn Hoàng</t>
  </si>
  <si>
    <t>Phúc</t>
  </si>
  <si>
    <t>Xây dựng website đặt phòng khách sạn</t>
  </si>
  <si>
    <t>-Tìm hiểu nghiệp vụ
 - Phân tích và thiết kế
 - Xây dựng các chức năng cơ bản của 1 website thương mại điện tử</t>
  </si>
  <si>
    <t>DH52004983</t>
  </si>
  <si>
    <t>Nguyễn Minh</t>
  </si>
  <si>
    <t>Hiếu</t>
  </si>
  <si>
    <t>D20_TH09</t>
  </si>
  <si>
    <t xml:space="preserve"> -Tìm hiểu nghiệp vụ
 - Tìm hiểu React và NodeJS
- Phân tích và thiết kế
- Xây dựng các chức năng cơ bản của 1 website thương mại điện tử</t>
  </si>
  <si>
    <t>DH52006111</t>
  </si>
  <si>
    <t>Phan Đức</t>
  </si>
  <si>
    <t>Tiến</t>
  </si>
  <si>
    <t>DH51805764</t>
  </si>
  <si>
    <t>Nguyễn Đặng</t>
  </si>
  <si>
    <t>Tín</t>
  </si>
  <si>
    <t>D19_TH01</t>
  </si>
  <si>
    <t>Ứng dụng blockchain vào hệ thống mua bán tài liệu</t>
  </si>
  <si>
    <t>- Tìm hiểu blockchain
- Vận dụng vào hệ thống dùng để mua bán trao đổi tài liệu</t>
  </si>
  <si>
    <t>DH52006863</t>
  </si>
  <si>
    <t>Vũ Minh</t>
  </si>
  <si>
    <t>Đức</t>
  </si>
  <si>
    <t>D20_TH11</t>
  </si>
  <si>
    <t>DH51800079</t>
  </si>
  <si>
    <t>Nguyễn Thị Ngọc</t>
  </si>
  <si>
    <t>D18_TH02</t>
  </si>
  <si>
    <t>Xây dựng website bán phụ kiện cho thú cưng</t>
  </si>
  <si>
    <t>-Tìm hiểu nghiệp vụ
- Phân tích và thiết kế
- Xây dựng website thương mại điện tử với các chức năng cơ bản như đặt hàng và thanh toán online</t>
  </si>
  <si>
    <t>* T.Thịnh</t>
  </si>
  <si>
    <t>DH52004141</t>
  </si>
  <si>
    <t>Nguyễn Hữu</t>
  </si>
  <si>
    <t>Vinh</t>
  </si>
  <si>
    <t>D20_TH06</t>
  </si>
  <si>
    <t>Ứng dụng AI để hỗ trợ tư vấn khách hàng trong hệ thống mua bán hàng công nghệ</t>
  </si>
  <si>
    <t>-Tìm hiểu AI, nghiệp vụ
- Phân tích và thiết kế
- Xây dựng 1 website thương mại điện tử cơ bản nhưng có áp dụng AI để hỗ trợ tư vấn cho khách hàng</t>
  </si>
  <si>
    <t>DH52003933</t>
  </si>
  <si>
    <t>Phạm Thị Thùy</t>
  </si>
  <si>
    <t>D20_TH05</t>
  </si>
  <si>
    <t>Ứng dụng Java</t>
  </si>
  <si>
    <t>Dương Văn Đeo</t>
  </si>
  <si>
    <t>Cty Aduro Labs VN Athena Building</t>
  </si>
  <si>
    <t>Xây dựng hệ thống thi trắc nghiệm cho trường ĐH Công Nghệ Sài Gòn</t>
  </si>
  <si>
    <t>Tìm hiểu framework Spring Boot và Angular, áp dụng xây dựng hệ thống thi trắc nghiệm cho trường ĐH Công Nghệ Sài Gòn bao gồm:
- Website thi trắc nghiệm cho sinh viên
- Dashboard quản lý (Giảng viên, sinh viên, ngân hàng đề thi, báo cáo điểm)</t>
  </si>
  <si>
    <t>DH51801362</t>
  </si>
  <si>
    <t>Phạm Phúc</t>
  </si>
  <si>
    <t>Hậu</t>
  </si>
  <si>
    <t>D18_TH13</t>
  </si>
  <si>
    <t>Xây dựng website bán laptop</t>
  </si>
  <si>
    <t>- Tìm hiểu framework Node.js và React.js
- Xây dựng website bán laptop với các chức năng quản lý người dùng, sản phẩm, quản lý đơn đặt hàng và thanh toán, khuyến mãi và thống kê</t>
  </si>
  <si>
    <t>DH51904780</t>
  </si>
  <si>
    <t>Huỳnh Hữu</t>
  </si>
  <si>
    <t>Trường</t>
  </si>
  <si>
    <t>D19_TH04</t>
  </si>
  <si>
    <t>Xây dựng website bán nước hoa</t>
  </si>
  <si>
    <t>Tìm hiểu framework Laravel
- Xây dựng website bán nước hoa có các chức năng quản lý người dùng, quản lý sản phẩm, quản lý đơn đặt hàng và thanh toán, thống kê và báo cáo</t>
  </si>
  <si>
    <t>DH51903539</t>
  </si>
  <si>
    <t>Huỳnh Văn</t>
  </si>
  <si>
    <t>D19_TH05</t>
  </si>
  <si>
    <t>Xây dựng website bán thời trang trẻ em</t>
  </si>
  <si>
    <t>Tìm hiểu framework Laravel và áp dụng xây dựng website bán thời trang trẻ em</t>
  </si>
  <si>
    <t>DH51900808</t>
  </si>
  <si>
    <t>Đặng Thị Ngọc</t>
  </si>
  <si>
    <t>Ánh</t>
  </si>
  <si>
    <t>Xây dựng website bán túi xách</t>
  </si>
  <si>
    <t>Tìm hiểu framework Laravel và Vue.js
- Xây dựng website bán túi xách với các chức năng: quản lý người dùng, quản lý sản phẩm, quản lý đơn đặt hàng và thanh toán, thống kê và báo cáo</t>
  </si>
  <si>
    <t>DH52006075</t>
  </si>
  <si>
    <t>Nguyễn Văn</t>
  </si>
  <si>
    <t>Sinh</t>
  </si>
  <si>
    <t>D20_TH08</t>
  </si>
  <si>
    <t>Ứng dụng trên Mobile</t>
  </si>
  <si>
    <t>Đoàn Trình Dục</t>
  </si>
  <si>
    <t>Xây dựng ứng dụng di động về lịch âm, dương, giờ hoàng đạo</t>
  </si>
  <si>
    <t>Chức năng xem lịch âm, dương, xem ngày tốt, xấu, ngày làm nhà, cưới hỏi,....</t>
  </si>
  <si>
    <t>DH52004368</t>
  </si>
  <si>
    <t>Nguyễn Nhật</t>
  </si>
  <si>
    <t>Hào</t>
  </si>
  <si>
    <t>D20_TH07</t>
  </si>
  <si>
    <t>Xây dựng ứng dụng mạng xã hội</t>
  </si>
  <si>
    <t>Chức năng mạng xã hội bao gồm: tài khoản, thông tin, bài viết, trạng thái, fanpage,...</t>
  </si>
  <si>
    <t>DH52005933</t>
  </si>
  <si>
    <t>Kim Hoàng</t>
  </si>
  <si>
    <t>Long</t>
  </si>
  <si>
    <t>DH52007310</t>
  </si>
  <si>
    <t>Lê Đình Bảo</t>
  </si>
  <si>
    <t>Trân</t>
  </si>
  <si>
    <t>D20_TH10</t>
  </si>
  <si>
    <t>Xây dựng website thương mại điện tử với hệ thống tư vấn Ai chatbot</t>
  </si>
  <si>
    <t>Chức năng website thương mại điện tử + hệ thống tư vấn khách hàng bán tự động bằng AI</t>
  </si>
  <si>
    <t>DH52006168</t>
  </si>
  <si>
    <t>Hồ Việt</t>
  </si>
  <si>
    <t>Thắng</t>
  </si>
  <si>
    <t>DH52001349</t>
  </si>
  <si>
    <t>Lê Hoàng</t>
  </si>
  <si>
    <t>Quốc</t>
  </si>
  <si>
    <t>D20_TH01</t>
  </si>
  <si>
    <t>Xây dựng Ứng dụng nghe nhạc cùng với hệ thống gợi ý sử dụng AI</t>
  </si>
  <si>
    <t>Xây dựng Ứng dụng nghe nhạc cùng với hệ thống gợi ý sử dụng AI(tần só âm thanh, phân loại lời bài hát)</t>
  </si>
  <si>
    <t>DH52000937</t>
  </si>
  <si>
    <t>Châu Tấn</t>
  </si>
  <si>
    <t>Tài</t>
  </si>
  <si>
    <t>DH52005956</t>
  </si>
  <si>
    <t>Hoàng Hải</t>
  </si>
  <si>
    <t>Nam</t>
  </si>
  <si>
    <t>Xây dựng ứng dụng đọc truyện Manga</t>
  </si>
  <si>
    <t>Xây dựng ứng dụng đọc truyện manga,tích hợp thêm các chức năng phụ trợ như: forrum, chat, minishop</t>
  </si>
  <si>
    <t>DH52006707</t>
  </si>
  <si>
    <t>Lê Thanh</t>
  </si>
  <si>
    <t>Tuấn</t>
  </si>
  <si>
    <t>Ứng dụng .Net</t>
  </si>
  <si>
    <t>Hà Anh Vũ</t>
  </si>
  <si>
    <t>Xây dựng website bán laptop và linh kiện máy tính</t>
  </si>
  <si>
    <t>Trang web cho phép quản lý laptop và linh kiện máy tính, quản lý đơn đặt hàng và thanh toán, quản lý người dùng, khuyến mãi, thống kê báo cáo</t>
  </si>
  <si>
    <t>DH51901655</t>
  </si>
  <si>
    <t>Huỳnh Quốc</t>
  </si>
  <si>
    <t>Huy</t>
  </si>
  <si>
    <t>D19_TH09</t>
  </si>
  <si>
    <t>Trang web cho phép quản lý laptop, quản lý đơn đặt hàng và thanh toán, quản lý người dùng, khuyến mãi, thống kê báo cáo</t>
  </si>
  <si>
    <t>DH52003670</t>
  </si>
  <si>
    <t>Trần Xuân</t>
  </si>
  <si>
    <t>Khương</t>
  </si>
  <si>
    <t>D20_TH02</t>
  </si>
  <si>
    <t>Xây dựng website bán sách</t>
  </si>
  <si>
    <t xml:space="preserve">Trang web cho phép quản lý sách, quản lý đơn đặt hàng và thanh toán, quản lý người dùng, khuyến mãi, thống kê báo cáo </t>
  </si>
  <si>
    <t>DH52003792</t>
  </si>
  <si>
    <t>Trần Tấn</t>
  </si>
  <si>
    <t>Phát</t>
  </si>
  <si>
    <t>D20_TH03</t>
  </si>
  <si>
    <t>Xây dựng website bán đồ thời trang</t>
  </si>
  <si>
    <t xml:space="preserve">Trang web cho phép quản lý đồ thời trang, quản lý đơn đặt hàng và thanh toán, quản lý người dùng, khuyến mãi, thống kê báo cáo </t>
  </si>
  <si>
    <t>DH52002664</t>
  </si>
  <si>
    <t>Võ Thị Mỹ</t>
  </si>
  <si>
    <t>Lệ</t>
  </si>
  <si>
    <t>Xây dựng website bán hoa giả và đồ trang trí</t>
  </si>
  <si>
    <t xml:space="preserve">Trang web cho phép quản lý hoa giả và đồ trang trí, quản lý đơn đặt hàng và thanh toán, quản lý người dùng, khuyến mãi, thống kê báo cáo </t>
  </si>
  <si>
    <t>DH51804500</t>
  </si>
  <si>
    <t>Trần Tuấn</t>
  </si>
  <si>
    <t>Đại</t>
  </si>
  <si>
    <t>D18_TH12</t>
  </si>
  <si>
    <t>Xây dựng website ứng dụng model học máy</t>
  </si>
  <si>
    <t>SV tìm hiểu về model học máy và xây dựng website demo model học máy</t>
  </si>
  <si>
    <t>DH52006020</t>
  </si>
  <si>
    <t>Võ Hoàng</t>
  </si>
  <si>
    <t>Phi</t>
  </si>
  <si>
    <t>Xây dựng website bán giày</t>
  </si>
  <si>
    <t xml:space="preserve">Trang web cho phép quản lý giày, quản lý đơn đặt hàng và thanh toán, quản lý người dùng, khuyến mãi, thống kê báo cáo </t>
  </si>
  <si>
    <t>DH52006177</t>
  </si>
  <si>
    <t>Nguyễn Khắc</t>
  </si>
  <si>
    <t>Thế</t>
  </si>
  <si>
    <t>Xây dựng website bán đồ nội thất</t>
  </si>
  <si>
    <t xml:space="preserve">Trang web cho phép quản lý đồ nội thất, quản lý đơn đặt hàng và thanh toán, quản lý người dùng, khuyến mãi, thống kê báo cáo </t>
  </si>
  <si>
    <t>DH52006245</t>
  </si>
  <si>
    <t>Nguyễn Đình</t>
  </si>
  <si>
    <t>DH51904910</t>
  </si>
  <si>
    <t>Nguyễn Thế</t>
  </si>
  <si>
    <t>Hoàng Khuê</t>
  </si>
  <si>
    <t>Xây dựng ứng dụng Android hỗ trợ cho nghiệp vụ tư vấn bán mỹ phẩm.</t>
  </si>
  <si>
    <t xml:space="preserve">"Chức năng quản trị:
1. Cấp phát tài khoản mới.
2. Đăng nhập.
3. Cấp phát lại quyền đăng nhập.
Chức năng nghiệp vụ:
Nhân viên:
	1. Tra cứu sản phẩm dựa trên test Querey cho nhân viên.
	2. Tra cứu sản phẩm dựa trên void Querey cho nhân viên.
	3. Tra cứu thông tin bảo hành theo số dt (dựa trên test) khách hàng 
	4. Tra cứu thông tin bảo hành theo số dt (dựa trên void) khách hàng 
	5. Ra đơn hàng cho khách (hóa đơn chỉ được lưu khi có thanh toán/ hoặc đặt cọc /).
	6. Thanh toán VNpay/MoMo cho khách.
	7. Tra cứu hóa đơn cho nhân viên (Yêu cầu hoa đơn do nhân viên nào xuất thì chỉ có nhân viên đó có thể xem nhưng không thể sửa ở mức CSDL, người quản lý có thể xem tất cả các hóa đơn của mọi nhân viên nhưng không thể sửa ở mức CSDL)
Quản lý:
	1. Cập nhật sản phẩm.
	2. Thêm sản phẩm.
	3. Cấp phát tài khoản với quền ""Nhân viên""
	4. Thông kê phụ cấp cho nhân viên theo hóa đơn/ tháng.
Chủ cửa hàng:
	1. Cấp tài khoản quản lý hoặc nhân viên.
	2. Xem mọi báo cáo."
</t>
  </si>
  <si>
    <t>X</t>
  </si>
  <si>
    <t>DH52004547</t>
  </si>
  <si>
    <t>Trần Công</t>
  </si>
  <si>
    <t>Toại</t>
  </si>
  <si>
    <t>Thiết kế game nhập vai 2D Top Down trên Engine Unity</t>
  </si>
  <si>
    <t xml:space="preserve">"Phiên bản:
1. PC
2. mobile
	2.1. Android
	2.2. IOS
Game play:
1. Trang bị
2. Tấn công
3. Phòng thu
4. Tiến hóa cho nhân vật nhập vai.
6. Tiến cho quái.
7. Kỹ năng nhân vật nhập vai
8. Kỹ năng cho quái
Map:
3 map;
5 map;
Tính năng quản lý game:
1. Chuyển Map.
2. Lưu trữ map đang chơi
3. Save point.
4. Save game."
</t>
  </si>
  <si>
    <t>DH52006150</t>
  </si>
  <si>
    <t>Nguyễn Thanh</t>
  </si>
  <si>
    <t>Tùng</t>
  </si>
  <si>
    <t>Xây dựng sàn phát hành âm nhạc trên nền tảng Android.</t>
  </si>
  <si>
    <t>Chứ năng quản trị:
 1. Cấp phát tài khoản mới theo quyền.
 2. Đăng nhập.
 3. Đăng kí.
 4. Lấy lại tài khoản
 Chức năng nghiệp vụ:
 Nhân viên:
 1. Khóa bài hát vi phạm.
 2. Khóa tài khoản người nghe vi phạm.
 3. Kiểm duyệt nhạc (theo tiêu chuẩn cộng đồng và luật pháp sở tại)
 Người nghe:
 1. Bình chọn.
 2. Mua thời gian nghe thanh toán qua Vnpay hoặc momo.
 3. Quản lý danh sách nhạc.
 4. Mua bài hát. 
 Nhạc sĩ:
 1. Tư vấn ca sĩ.
 2. Đăng phát hành nhạc mới.
 3. Nhận phí hàng tháng qua tài khoản ngân hàng.</t>
  </si>
  <si>
    <t>DH52005690</t>
  </si>
  <si>
    <t>Trần Nguyễn Gia</t>
  </si>
  <si>
    <t>Bảo</t>
  </si>
  <si>
    <t>DH52007074</t>
  </si>
  <si>
    <t>Phan Hiếu</t>
  </si>
  <si>
    <t>Lâm</t>
  </si>
  <si>
    <t>Hồ Đình Khả</t>
  </si>
  <si>
    <t>Xây dựng ứng dụng quản lý nhà hàng buffet</t>
  </si>
  <si>
    <t xml:space="preserve">Ứng dụng đặt bàn online 
và  quản lý nhà hàng buffet </t>
  </si>
  <si>
    <t>DH52007012</t>
  </si>
  <si>
    <t>Nguyễn Võ</t>
  </si>
  <si>
    <t>Xây dựng website quản lý phòng khám nha khoa</t>
  </si>
  <si>
    <t>Web site quản lý phòng khám nha khoa</t>
  </si>
  <si>
    <t>DH52006823</t>
  </si>
  <si>
    <t>Nguyễn Huỳnh Quốc</t>
  </si>
  <si>
    <t>Xây dựng hệ thống ứng dụng quản lý ký túc xá đại học STU</t>
  </si>
  <si>
    <t>Hệ thống quản lý KTX</t>
  </si>
  <si>
    <t>DH52003844</t>
  </si>
  <si>
    <t>Trần Đình</t>
  </si>
  <si>
    <t>Khôi</t>
  </si>
  <si>
    <t>Quản lý sự kiện</t>
  </si>
  <si>
    <t>- Ứng dụng quản lý sự kiện</t>
  </si>
  <si>
    <t>DH52001092</t>
  </si>
  <si>
    <t>Bùi Ngọc</t>
  </si>
  <si>
    <t>Na</t>
  </si>
  <si>
    <t>DH52003760</t>
  </si>
  <si>
    <t>Phan Thị Thu</t>
  </si>
  <si>
    <t>Thảo</t>
  </si>
  <si>
    <t xml:space="preserve">Quản lý hồ sơ và đặt lịch khám cho thú cưng
</t>
  </si>
  <si>
    <t>DH51903115</t>
  </si>
  <si>
    <t>Trương Vĩnh</t>
  </si>
  <si>
    <t>Thành</t>
  </si>
  <si>
    <t>D19_TH08</t>
  </si>
  <si>
    <t>CD51806373</t>
  </si>
  <si>
    <t>Trần Quang</t>
  </si>
  <si>
    <t>Khang</t>
  </si>
  <si>
    <t>C18_TH01</t>
  </si>
  <si>
    <t>Web site máy tính</t>
  </si>
  <si>
    <t>- Quản lý mua bán máy tính</t>
  </si>
  <si>
    <t>DH51802443</t>
  </si>
  <si>
    <t>Phạm Tấn</t>
  </si>
  <si>
    <t>Đạt</t>
  </si>
  <si>
    <t>Web site bán nước hoa</t>
  </si>
  <si>
    <t>- Quản lý mua bán nước Hoa</t>
  </si>
  <si>
    <t>DH51805028</t>
  </si>
  <si>
    <t>Nguyễn Nhị</t>
  </si>
  <si>
    <t>D18_TH11</t>
  </si>
  <si>
    <t>Không gặp GVHD</t>
  </si>
  <si>
    <t>DH51904906</t>
  </si>
  <si>
    <t>Nguyễn Hải</t>
  </si>
  <si>
    <t>Lê Thị Mỹ Dung</t>
  </si>
  <si>
    <t>Xây dựng website bán ốp lưng điện thoại</t>
  </si>
  <si>
    <t>Tìm hiểu nghiệp vụ và xây dựng website bán ốp lưng điện thoại</t>
  </si>
  <si>
    <t>DH51902901</t>
  </si>
  <si>
    <t>Mu Sa Sa</t>
  </si>
  <si>
    <t>Liêm</t>
  </si>
  <si>
    <t>Xây dựng website bán phụ kiện máy tính và laptop</t>
  </si>
  <si>
    <t>Tìm hiểu nghiệp vụ và xây dựng website bán phụ kiện và laptop</t>
  </si>
  <si>
    <t>DH51900870</t>
  </si>
  <si>
    <t>Ngô Mạnh</t>
  </si>
  <si>
    <t>Cường</t>
  </si>
  <si>
    <t>Xây dựng website bán truyện tranh</t>
  </si>
  <si>
    <t>Tìm hiểu nghiệp vụ và xây dựng website bán truyện tranh</t>
  </si>
  <si>
    <t>DH51902681</t>
  </si>
  <si>
    <t>Đoàn Đức</t>
  </si>
  <si>
    <t>Hoàng</t>
  </si>
  <si>
    <t>Xây dựng website đặt lịch khám bệnh</t>
  </si>
  <si>
    <t>Tìm hiểu nghiệp vụ và xây dựng website đặt lịch khám</t>
  </si>
  <si>
    <t>Sinh viên chưa ĐKMH</t>
  </si>
  <si>
    <t>DH51802382</t>
  </si>
  <si>
    <t>Bùi Tấn</t>
  </si>
  <si>
    <t>D18_TH03</t>
  </si>
  <si>
    <t>Lê Triệu Ngọc Đức</t>
  </si>
  <si>
    <t>Tìm hiểu nghiệp vụ.
Phân tích và thiết kế CSDL
Hiện thực website bằng Laravel framework &amp; Mysql gồm 2 phần: User, Admin</t>
  </si>
  <si>
    <t>x</t>
  </si>
  <si>
    <t>DH51904003</t>
  </si>
  <si>
    <t>Trịnh Ngô Tân</t>
  </si>
  <si>
    <t>Minh</t>
  </si>
  <si>
    <t>Xây dựng website bán phụ kiện điện thoại</t>
  </si>
  <si>
    <t>DH51901633</t>
  </si>
  <si>
    <t>Hồ Tấn</t>
  </si>
  <si>
    <t>DH51902909</t>
  </si>
  <si>
    <t>D19_TH06</t>
  </si>
  <si>
    <t>Xây dựng website đặt tour du lịch</t>
  </si>
  <si>
    <t>DH52001832</t>
  </si>
  <si>
    <t>Tiêu Quang</t>
  </si>
  <si>
    <t>Xây dựng website bán quần áo trẻ em</t>
  </si>
  <si>
    <t>Xin làm đợt sau</t>
  </si>
  <si>
    <t>DH52002032</t>
  </si>
  <si>
    <t>Phạm Ngọc Quế</t>
  </si>
  <si>
    <t>Trâm</t>
  </si>
  <si>
    <t>DH52001467</t>
  </si>
  <si>
    <t>Giàu</t>
  </si>
  <si>
    <t>Lương An Vinh</t>
  </si>
  <si>
    <t>Tiến sĩ</t>
  </si>
  <si>
    <t>Xây dựng ứng dụng thương mại điện tử</t>
  </si>
  <si>
    <t>1. Cho phép các store đăng ký bán hàng.
2. Cung cấp chức năng đặt hàng nhanh chóng.
3. Tích hợp chức năng chatBox AI để hiển thị các gợi ý chăm sóc khách hàng.
4. Các store có thể quản lý đơn hàng.</t>
  </si>
  <si>
    <t>DH52000131</t>
  </si>
  <si>
    <t>Lê Quốc</t>
  </si>
  <si>
    <t>Trung</t>
  </si>
  <si>
    <t>Xây dựng ứng dụng quản lý thư viện</t>
  </si>
  <si>
    <t>1) Quản lý: sách, mượn-trả sách, thể loại sách
2) Quản lý người dùng 
3) Thông báo cho người dùng về hạn trả sách , sách mới 
4) Cho phép người dùng đánh giá về sách đã đọc 
5) Cung cấp thích năng mua bán sách dựa trên lịch sử đọc của người dùng</t>
  </si>
  <si>
    <t>DH52000817</t>
  </si>
  <si>
    <t>Nguyễn Anh</t>
  </si>
  <si>
    <t>Thiện</t>
  </si>
  <si>
    <t>Xây dựng ứng dụng quản lý bán hàng</t>
  </si>
  <si>
    <t>1. Quản lý hàng hóa, loại hàng, nhập hàng
2. Chức năng bán hàng
3. Quản lý doanh thu
4. Tính công nhân viên</t>
  </si>
  <si>
    <t>DH52004918</t>
  </si>
  <si>
    <t>Phạm Viết</t>
  </si>
  <si>
    <t>Ứng dụng IoT điều khiển thiết bị điện trong nhà</t>
  </si>
  <si>
    <t>1. Bật/tắt thiết bị từ xa: Cho phép người dùng bật và tắt các thiết bị điện trong nhà từ xa thông qua ứng dụng di động hoặc trình duyệt web.
2. Lập lịch và hẹn giờ: Cho phép người dùng đặt lịch trình hoạt động cho các thiết bị điện trong nhà, ví dụ như bật/tắt đèn vào một thời gian cụ thể mỗi ngày.
3. Tích hợp tính năng điều khiển thông qua lệnh giọng nói để người dùng có thể tương tác với thiết bị một cách tự nhiên.
4. Quản lý từ xa: Cho phép người dùng kiểm tra và quản lý các thiết bị trong nhà từ xa thông qua ứng dụng di động, bao gồm cả khi họ không ở nhà.</t>
  </si>
  <si>
    <t>DH52004523</t>
  </si>
  <si>
    <t>Trần Trung</t>
  </si>
  <si>
    <t>Xây dựng ứng dụng thuê xe chia sẻ</t>
  </si>
  <si>
    <t>1. Cho phép người dùng tìm kiếm và đặt xe theo nhu cầu di chuyển của họ.
2. Cung cấp tính năng đặt xe nhanh chóng và linh hoạt, bao gồm lựa chọn xe, thời gian và địa điểm.
3. Hiển thị vị trí và trạng thái chuyến đi của xe để người dùng có thể theo dõi.
4. Cho phép chủ xe kiếm thu nhập bằng cách chia sẻ xe cá nhân của họ với người khác qua ứng dụng.</t>
  </si>
  <si>
    <t>DH52004456</t>
  </si>
  <si>
    <t>Phạm Văn</t>
  </si>
  <si>
    <t>DH52002703</t>
  </si>
  <si>
    <t>Cung Phương</t>
  </si>
  <si>
    <t>Anh</t>
  </si>
  <si>
    <t>Xây dựng ứng dụng quản lý nhân sự HRM</t>
  </si>
  <si>
    <t xml:space="preserve">1) Quản lý biến động nhân sự: thêm, xoá sửa nhân viên và ttin nhân viên.
2) Quản lý chấm công
3) Quản lý lương
4) Quản lý công việc
5) Thôi việc, nghỉ việc
6) Quản lý thông tin hợp đồng lao động </t>
  </si>
  <si>
    <t>DH52000012</t>
  </si>
  <si>
    <t>Bùi Thị Vân</t>
  </si>
  <si>
    <t>DH51901792</t>
  </si>
  <si>
    <t>Ngô Hoài</t>
  </si>
  <si>
    <t>Xây dựng website bán vật liệu xây dựng</t>
  </si>
  <si>
    <t>1. Tìm kiếm và bộ lọc sản phẩm: Cho phép người dùng tìm kiếm sản phẩm theo tên, loại, và các yếu tố khác để dễ dàng tìm thấy sản phẩm mình cần.
2.Giỏ hàng và thanh toán: Cho phép người dùng thêm sản phẩm vào giỏ hàng, xem lại các mặt hàng đã chọn và tiến hành thanh toán an toàn qua các phương thức thanh toán trực tuyến.
3.Đăng ký và quản lý tài khoản: Cho phép người dùng đăng ký tài khoản, đăng nhập và quản lý thông tin cá nhân, địa chỉ giao hàng và lịch sử mua hàng.
4.Quản lý sản phẩm và đơn hàng: Giao diện quản trị cho quản lý các sản phẩm, danh mục, đơn hàng và người dùng một cách thuận tiện và hiệu quả.</t>
  </si>
  <si>
    <t>DH52005894</t>
  </si>
  <si>
    <t>Hà Nhật</t>
  </si>
  <si>
    <t>Khánh</t>
  </si>
  <si>
    <t>Ngô Xuân Bách</t>
  </si>
  <si>
    <t>Xây dựng website hỗ trợ đặt lịch và quản lý phòng khám nha khoa</t>
  </si>
  <si>
    <t>Hỗ trợ người dùng đặt lịch khám bệnh, tái khám (có thể chọn bác sĩ theo nhu cầu), quản lý nhân viên/bác sĩ phòng khám, các phòng chức năng…</t>
  </si>
  <si>
    <t>DH52006139</t>
  </si>
  <si>
    <t>DH52005692</t>
  </si>
  <si>
    <t>Nguyễn Châu Phúc</t>
  </si>
  <si>
    <t>Cảnh</t>
  </si>
  <si>
    <t>Xây dựng ứng dụng web hỗ trợ cuộc họp online</t>
  </si>
  <si>
    <t>Tìm hiểu phương thức video call, message. Xây dựng úng dụng hỗ trợ họp online, người chủ trì cuộc họp có thể bật/tắt âm thanh hệ thống hoặc mời một thành viên vào/ra khỏi cuộc họp…</t>
  </si>
  <si>
    <t>DH52005963</t>
  </si>
  <si>
    <t>DH52006042</t>
  </si>
  <si>
    <t>Lê</t>
  </si>
  <si>
    <t>Quang</t>
  </si>
  <si>
    <t>Xây dựng công cụ hỗ trợ quản lý dự án</t>
  </si>
  <si>
    <t>Hỗ trợ người quản lý dự án lập kế hoạch, theo dõi tiến độ của dự án, xem/gửi các báo cáo/thông báo đến các bên liên quan...</t>
  </si>
  <si>
    <t>DH52004932</t>
  </si>
  <si>
    <t>Nguyễn Phước</t>
  </si>
  <si>
    <t>Lộc</t>
  </si>
  <si>
    <t>DH51803312</t>
  </si>
  <si>
    <t>Trần Minh</t>
  </si>
  <si>
    <t>D18_TH07</t>
  </si>
  <si>
    <t>Xây dựng Website bán điện thoại</t>
  </si>
  <si>
    <t>Tìm hiểu nghiệp vụ mua bán &amp; quản lý sản phẩm. Hỗ trợ tìm kiếm theo đặc tính của sản phẩm. Theo dõi đơn hàng, kiểm tra thời hạn bảo hành sản phẩm.</t>
  </si>
  <si>
    <t>DH52004395</t>
  </si>
  <si>
    <t>Nghĩa</t>
  </si>
  <si>
    <t>Xây dựng website bán quần áo thời trang</t>
  </si>
  <si>
    <t>kinh doanh, thiết kế giao diện phù hợp với chủng loại sản phẩm. Hỗ trợ thanh toán online, theo dõi đơn hàng, thống kê doanh thu…</t>
  </si>
  <si>
    <t>DH52004608</t>
  </si>
  <si>
    <t>Khấu Nguyễn Thành</t>
  </si>
  <si>
    <t>Nhân</t>
  </si>
  <si>
    <t>DH51901659</t>
  </si>
  <si>
    <t>Nguyễn Hồng Bửu Long</t>
  </si>
  <si>
    <t>ĐH KHTN</t>
  </si>
  <si>
    <t>Website cung cấp giao diện thân thiện với người dùng để duyệt và mua nhiều loại quần áo trẻ em với các tính năng chính bao gồm phân loại sản phẩm, quy trình thanh toán an toàn và quản lý tài khoản khách hàng. Mục đích là mang lại trải nghiệm mua sắm thuận tiện đồng thời thể hiện các phương pháp phát triển web hiệu quả trong bán lẻ trực tuyến.</t>
  </si>
  <si>
    <t>DH52001856</t>
  </si>
  <si>
    <t>Phan Văn</t>
  </si>
  <si>
    <t>Mãnh</t>
  </si>
  <si>
    <t>Xây dựng website quản lý kho xe máy</t>
  </si>
  <si>
    <t>Đề tài nhằm mục đích thiết kế và triển khai hệ thống quản lý hàng tồn kho dựa trên web được thiết kế riêng cho kho xe máy tạo điều kiện thuận lợi cho việc theo dõi, quản lý và báo cáo các sản phẩm và phụ tùng xe máy theo thời gian thực bao gồm các tính năng như kiểm soát hàng tồn kho, xử lý đơn hàng và phân tích dữ liệu để nâng cao hiệu quả hoạt động và độ chính xác trong quản lý kho.</t>
  </si>
  <si>
    <t>DH51900510</t>
  </si>
  <si>
    <t>Trịnh Hoàng</t>
  </si>
  <si>
    <t>Xây dựng website bán đồ bảo hộ người đi xe máy</t>
  </si>
  <si>
    <t>Đề tài nhằm mục đích thiết kế và ra mắt một trang web thương mại điện tử chuyên bán thiết bị bảo hộ cho người đi xe máy với các chức năng thiết yếu sẽ bao gồm danh sách sản phẩm, hệ thống thanh toán an toàn và các công cụ quản lý khách hàng để đảm bảo trải nghiệm mua sắm an toàn và hiệu quả.</t>
  </si>
  <si>
    <t>DH51900972</t>
  </si>
  <si>
    <t>Phạm Đình Lê</t>
  </si>
  <si>
    <t>Kiệt</t>
  </si>
  <si>
    <t>D19_TH03</t>
  </si>
  <si>
    <t>Xây dựng website quản lý cửa hàng cà phê</t>
  </si>
  <si>
    <t>Đề tài tập trung vào việc xây dựng một quán cà phê trực tuyến an toàn và thân thiện với người dùng với các chức năng thương mại điện tử thiết yếu bao gồm danh mục sản phẩm, giỏ hàng và tích hợp thanh toán, cùng với các công cụ quản trị để quản lý sản phẩm và đơn hàng.</t>
  </si>
  <si>
    <t>DH52006741</t>
  </si>
  <si>
    <t>Lại Văn</t>
  </si>
  <si>
    <t>Toàn</t>
  </si>
  <si>
    <t>Nguyễn Kiều Oanh</t>
  </si>
  <si>
    <t>Ứng dụng quản lý Công đoàn viên trường ĐH Công nghệ Sài Gòn</t>
  </si>
  <si>
    <t>Xây dựng ứng dụng quản lý Công đoàn viên trường ĐH Công nghệ Sài Gòn: về thông tin cá nhân, việc đóng đoàn phí, việc dự toán kinh phí hoạt động và thu chi tài chính các hoạt động của công đoàn</t>
  </si>
  <si>
    <t>DH52007101</t>
  </si>
  <si>
    <t>Trần Văn Quốc</t>
  </si>
  <si>
    <t>DH52000029</t>
  </si>
  <si>
    <t>Ứng dụng quản lý việc giao hàng</t>
  </si>
  <si>
    <t>Xây dựng ứng dụng trên web quản lý việc giao hàng: ghi nhận hàng, lịch trình giao hàng, quản lý nhân viên văn phòng và nhân viên vận chuyển</t>
  </si>
  <si>
    <t>DH52000880</t>
  </si>
  <si>
    <t>Mai Nhật</t>
  </si>
  <si>
    <t>DH52006892</t>
  </si>
  <si>
    <t>Hoàng Khắc</t>
  </si>
  <si>
    <t>Giáp</t>
  </si>
  <si>
    <t>Nguyễn Lạc An Thư</t>
  </si>
  <si>
    <t>Tìm hiểu ReactJS, Java Spring Boot, MySQL, xây dựng website luyện thi Toeic</t>
  </si>
  <si>
    <t>_Tìm hiểu nghiệp vụ
_ Phân Tích và thiết kế
_Cài đặt website</t>
  </si>
  <si>
    <t>DH52007056</t>
  </si>
  <si>
    <t>Trần A</t>
  </si>
  <si>
    <t>Xây dựng website quản lý bán sách</t>
  </si>
  <si>
    <t>_Tìm hiểu nghiệp vụ.
_ Phân Tích và thiết kế
_Cài đặt website</t>
  </si>
  <si>
    <t>DH52007102</t>
  </si>
  <si>
    <t>Trần Nguyễn Thanh</t>
  </si>
  <si>
    <t>Sang</t>
  </si>
  <si>
    <t>DH52005059</t>
  </si>
  <si>
    <t>Lê Trường</t>
  </si>
  <si>
    <t>Thanh</t>
  </si>
  <si>
    <t xml:space="preserve">Tìm hiểu ReactJs,Laravel,MySQL, 
Xây dựng wedsite bán máy tính </t>
  </si>
  <si>
    <t>DH52006061</t>
  </si>
  <si>
    <t>Trương Hoàng</t>
  </si>
  <si>
    <t>DH51806091</t>
  </si>
  <si>
    <t>Vy</t>
  </si>
  <si>
    <t>Nguyễn Ngọc Lâm</t>
  </si>
  <si>
    <t>ĐH FPT</t>
  </si>
  <si>
    <t>Xây dựng website bán đồng hồ</t>
  </si>
  <si>
    <t>Website cho phép bán hàng trực tiếp, quản lý đơn hàng, cho phép trả góp sử dụng Dingo Python</t>
  </si>
  <si>
    <t>Cần cố gắng</t>
  </si>
  <si>
    <t>DH51902465</t>
  </si>
  <si>
    <t>Đinh Thị Kim</t>
  </si>
  <si>
    <t>Ngân</t>
  </si>
  <si>
    <t>Xây dựng blog chia sẻ nấu ăn</t>
  </si>
  <si>
    <t>Đây là một blog cho phép các người dùng có thể post các bài viết và kiến thức nấu ăn với nhau, cho phép like, yêu thích sử dụng Laravel</t>
  </si>
  <si>
    <t>Cần nỗ lực thêm</t>
  </si>
  <si>
    <t>DH51900846</t>
  </si>
  <si>
    <t>Nguyễn Tiến</t>
  </si>
  <si>
    <t>Xây dựng website bán các voucher khuyến mãi</t>
  </si>
  <si>
    <t>Xây dựng website bán các voucher như hotdeal sử dụng NodeJS + MySQL</t>
  </si>
  <si>
    <t>DH52006097</t>
  </si>
  <si>
    <t>Văn Bảo</t>
  </si>
  <si>
    <t>Tâm</t>
  </si>
  <si>
    <t>Xây dựng nền tảng kết nối chuyên gia dinh dưỡng và người dùng</t>
  </si>
  <si>
    <t>Xây dựng kết nối chuyên gia dinh dưỡng với người dùng, cho phép theo dõi BMI của người dùng sau khi mua gói dịch vụ từ chuyên gia, quản lý thông tin chuyên gia như bằng cấp, rating chuyên gia sử dụng NextJs + PostgreSQL</t>
  </si>
  <si>
    <t>Cố gắng để hoàn thành FrontEnd để kịp tiến độ</t>
  </si>
  <si>
    <t>DH52005738</t>
  </si>
  <si>
    <t>Hồ Khánh</t>
  </si>
  <si>
    <t>Dương</t>
  </si>
  <si>
    <t>DH52000828</t>
  </si>
  <si>
    <t>Xây dựng webiste bán sách nói</t>
  </si>
  <si>
    <t xml:space="preserve">Xây dựng website bán sách nói tương tự như waka, người dùng có thể mua hoặc thuê để sử dụng dịch vụ sử dụng Spring Boot </t>
  </si>
  <si>
    <t>DH51903716</t>
  </si>
  <si>
    <t>Huynh</t>
  </si>
  <si>
    <t>Xây dựng website bán nông sản sấy khô</t>
  </si>
  <si>
    <t>Xây dựng website bán nông sản sấy khô như bột gừng, bột nghệ, bột sắn dây sử dụng Laravel</t>
  </si>
  <si>
    <t xml:space="preserve">Cần nỗ lực thêm  FrontEnd </t>
  </si>
  <si>
    <t>DH52006610</t>
  </si>
  <si>
    <t>Huỳnh Nhật</t>
  </si>
  <si>
    <t>Vương</t>
  </si>
  <si>
    <t>DH52006862</t>
  </si>
  <si>
    <t>Lê Huỳnh Hoàn</t>
  </si>
  <si>
    <t>Hảo</t>
  </si>
  <si>
    <t>Nguyễn Thanh Tùng</t>
  </si>
  <si>
    <t>Xây dựng ứng dụng quản lý bán quần áo</t>
  </si>
  <si>
    <t>Tìm hiểu nghiệp vụ. Phân tích và thiết kế hệ thống. Viết chương trình.</t>
  </si>
  <si>
    <t>SV đề nghị ngưng làm LVTN trong đợt này</t>
  </si>
  <si>
    <t>DH52000482</t>
  </si>
  <si>
    <t>Ngô Thái</t>
  </si>
  <si>
    <t>DH51905103</t>
  </si>
  <si>
    <t>Nhật</t>
  </si>
  <si>
    <t>DH51800744</t>
  </si>
  <si>
    <t>Tô Quốc</t>
  </si>
  <si>
    <t>D18_TH04</t>
  </si>
  <si>
    <t>DH52001504</t>
  </si>
  <si>
    <t>Đỗ Minh</t>
  </si>
  <si>
    <t>Xây dựng ứng dụng quản lý đọc truyện tranh</t>
  </si>
  <si>
    <t>DH52007049</t>
  </si>
  <si>
    <t>Nguyễn Hòa Ninh</t>
  </si>
  <si>
    <t>Đan</t>
  </si>
  <si>
    <t>Xây dựng ứng dụng quản lý mạng xã hội</t>
  </si>
  <si>
    <t>DH52006712</t>
  </si>
  <si>
    <t>Nguyễn Viết</t>
  </si>
  <si>
    <t>DH51805206</t>
  </si>
  <si>
    <t>Huỳnh Công</t>
  </si>
  <si>
    <t>Nhã</t>
  </si>
  <si>
    <t>Xây dựng ứng dụng quản lý điểm tại trường THPT</t>
  </si>
  <si>
    <t>Đình chỉ làm LVTN</t>
  </si>
  <si>
    <t>DH51802129</t>
  </si>
  <si>
    <t>Dương Minh</t>
  </si>
  <si>
    <t>Danh</t>
  </si>
  <si>
    <t>Xây dựng ứng dụng quản lý bán điện thoại di động</t>
  </si>
  <si>
    <t>DH52000539</t>
  </si>
  <si>
    <t>Nguyễn Thị Ngân Hà</t>
  </si>
  <si>
    <t>Xây dựng Website đặt vé xem phim với laravel</t>
  </si>
  <si>
    <t>Tìm hiểu nghiệp vụ, phân tích và xây dựng CSDL xây dựng website đặt vé xem phim</t>
  </si>
  <si>
    <t>DH52002912</t>
  </si>
  <si>
    <t>Nguyễn Thị Linh</t>
  </si>
  <si>
    <t>Chi</t>
  </si>
  <si>
    <t>DH52001860</t>
  </si>
  <si>
    <t>Phan Hoàng</t>
  </si>
  <si>
    <t>Xây dựng website quản lý thư viện</t>
  </si>
  <si>
    <t>Tìm hiểu nghiệp vụ, phân tích và xây dựng CSDL xây dựng website quản lý thư viện</t>
  </si>
  <si>
    <t>DH52001882</t>
  </si>
  <si>
    <t>Bùi Phong</t>
  </si>
  <si>
    <t>Phú</t>
  </si>
  <si>
    <t>DH52006605</t>
  </si>
  <si>
    <t>Phan Phúc</t>
  </si>
  <si>
    <t>Tân</t>
  </si>
  <si>
    <t>Nguyễn Trọng Nghĩa</t>
  </si>
  <si>
    <t>Website đặt sân banh online</t>
  </si>
  <si>
    <t>Công nghệ áp dụng: PHP-Tailwind
Quản lý hoạt động đặt sân banh online gồm: tạo sân, cập nhật, hủy sân, tạo - đăng ký giải đấu, lịch thi đấu, tài khoản người dùng, thanh toán online...</t>
  </si>
  <si>
    <t>DH52002064</t>
  </si>
  <si>
    <t>Nguyễn Hoài</t>
  </si>
  <si>
    <t>Phong</t>
  </si>
  <si>
    <t>Xây dựng website bán hàng thời trang</t>
  </si>
  <si>
    <t>Công nghệ áp dụng: PHP, MySQL, flutter-Dart.
- Quản lý: Quản lý khách hàng, sản phẩm, danh mục, đơn hàng, đánh giá, khuyến mãi, thống kê, nhân viên (cho chức vụ lớn hơn nhân viên).
- User (Phía Khách hàng) Xây dựng giao diện trên web và trên mobile (điện thoại): Tìm kiếm, Xem sản phẩm, Thay đổi thông tin, xem giỏ hàng, lập đơn hàng, hủy đơn hàng, đánh giá sản phẩm đã mua, đăng ký, đăng nhập</t>
  </si>
  <si>
    <t>DH52002996</t>
  </si>
  <si>
    <t>DH52005810</t>
  </si>
  <si>
    <t>Nguyễn Phi</t>
  </si>
  <si>
    <t>Nguyễn Trường An</t>
  </si>
  <si>
    <t>Xây dựng ứng dụng bán vé xem phim</t>
  </si>
  <si>
    <t>DH52005923</t>
  </si>
  <si>
    <t>Phạm Võ Hiếu</t>
  </si>
  <si>
    <t>Lễ</t>
  </si>
  <si>
    <t>DH52006116</t>
  </si>
  <si>
    <t>Xây dựng ứng dụng đặt phòng khách sạn</t>
  </si>
  <si>
    <t>DH52005778</t>
  </si>
  <si>
    <t>Trần Đức</t>
  </si>
  <si>
    <t>Hải</t>
  </si>
  <si>
    <t>DH52005800</t>
  </si>
  <si>
    <t>Phạm Thị Diệu</t>
  </si>
  <si>
    <t>Hiền</t>
  </si>
  <si>
    <t>DH52005662</t>
  </si>
  <si>
    <t>Phạm Ngọc Nhân</t>
  </si>
  <si>
    <t>Ái</t>
  </si>
  <si>
    <t>DH51805517</t>
  </si>
  <si>
    <t>Ao Nhật</t>
  </si>
  <si>
    <t>Nguyên là GV ĐH BK</t>
  </si>
  <si>
    <t>Xây dựng website bán bánh ngọt</t>
  </si>
  <si>
    <t xml:space="preserve">Chức năng: tìm kiếm, quản lý đơn hàng, theo dõi tình trạng đơn hàng, quản lý đổi trả hàng, khuyến mãi, thanh toán trực tuyến, chatbot hỗ trợ khách hàng
Công nghệ sử dụng: tùy chọn </t>
  </si>
  <si>
    <t>DH52007011</t>
  </si>
  <si>
    <t>Thạch Ngọc Gia</t>
  </si>
  <si>
    <t>Xây dựng web quản lý cửa hàng Café - Board Game bằng kiến trúc Microservices</t>
  </si>
  <si>
    <t>Chức năng: đặt bàn, xem danh sách game, quản lý hội viên, xây dựng diễn đàn cho cộng đồng Board Game tại Việt Nam. Triển khai thử nghiệm tại một cửa hàng Board Game thực tế. 
Công nghệ sử dụng: .NET 8 API, ASP .NET. 
Hệ quản trị cơ sở dữ liệu: MSSQL. 
Sử dụng kiến trúc Microservices, Clean Architechture. Triển khai trên Docker</t>
  </si>
  <si>
    <t>DH52006825</t>
  </si>
  <si>
    <t>Vũ Thị Phương</t>
  </si>
  <si>
    <t>DH51902994</t>
  </si>
  <si>
    <t>Lê Hữu</t>
  </si>
  <si>
    <t>Xây dựng website cho thuê sân thể thao</t>
  </si>
  <si>
    <t>Chức năng: đặt lịch thuê sân thể thao (bóng đá, cầu lông, …) và các dịch vụ kèm theo; các sân trãi trên nhiều chi nhánh; thanh toán online; có hỗ trợ chatbot AI. 
Công nghệ sử dụng: tùy chọn</t>
  </si>
  <si>
    <t>DH51903237</t>
  </si>
  <si>
    <t>Nguyễn Chí</t>
  </si>
  <si>
    <t>Cang</t>
  </si>
  <si>
    <t>DH52004325</t>
  </si>
  <si>
    <t>Viên</t>
  </si>
  <si>
    <t>Xây dựng website bán hàng công nghệ vi tính</t>
  </si>
  <si>
    <t xml:space="preserve">Chức năng: tìm kiếm, quản lý đơn hàng, theo dõi tình trạng đơn hàng, quản lý đổi trả hàng, thanh toán trực tuyến, chatbot hỗ trợ khách hàng, xây dựng hệ thống đề xuất
Công nghệ sử dụng: tùy chọn </t>
  </si>
  <si>
    <t>DH52004387</t>
  </si>
  <si>
    <t>Trịnh Minh</t>
  </si>
  <si>
    <t>Thuận</t>
  </si>
  <si>
    <t>DH52006090</t>
  </si>
  <si>
    <t>Nguyễn Thành</t>
  </si>
  <si>
    <t>Xây dựng website bán giày thể thao</t>
  </si>
  <si>
    <t xml:space="preserve">Chức năng: tìm kiếm, quản lý đơn hàng, theo dõi tình trạng đơn hàng, quản lý nhập xuất kho, thanh toán trực tuyến, chat online hỗ trợ khách hàng
Công nghệ sử dụng: tùy chọn </t>
  </si>
  <si>
    <t>DH52006131</t>
  </si>
  <si>
    <t>Hà Xuân</t>
  </si>
  <si>
    <t>Tú</t>
  </si>
  <si>
    <t>Trần Quốc Trường</t>
  </si>
  <si>
    <t>Xây dựng website bán vé máy bay</t>
  </si>
  <si>
    <t>Chức năng: bán vé, tìm kiếm vé, kiểm sót tồn, thanh toán đơn đặt hàng online và offline</t>
  </si>
  <si>
    <t>DH52006631</t>
  </si>
  <si>
    <t>Lê Minh</t>
  </si>
  <si>
    <t>Xây dựng website đặt phòng khác sạn</t>
  </si>
  <si>
    <t>Chức năng: đặt phòng và kiểm sót, thông kê phòng đã đặt và phòng tồn chưa sử dụng. Thanh toán đơn đặt phòng online và offline</t>
  </si>
  <si>
    <t>DH52005906</t>
  </si>
  <si>
    <t>Nguyễn Đăng</t>
  </si>
  <si>
    <t>Khoa</t>
  </si>
  <si>
    <t>DH52003201</t>
  </si>
  <si>
    <t>An</t>
  </si>
  <si>
    <t>Trần Thị Hồng Vân</t>
  </si>
  <si>
    <t>Xây dựng website quản lý công việc nhóm dự án</t>
  </si>
  <si>
    <t>-Tìm hiểu nghiệp vụ quản lý công việc nhóm dự án
- Phân tích và thiết kế CSDL
- Tìm hiểu công nghệ thiết kế web
-Cài đặt ứng dụng web</t>
  </si>
  <si>
    <t>DH52003194</t>
  </si>
  <si>
    <t>Thịnh</t>
  </si>
  <si>
    <t>Xây dựng website đặt dịch vụ thuê trang phục</t>
  </si>
  <si>
    <t>-Tìm hiểu nghiệp vụ quản lý cho thuê trang phục
- Phân tích và thiết kế CSDL
- Tìm hiểu công nghệ thiết kế web
-Cài đặt ứng dụng web</t>
  </si>
  <si>
    <t>DH52000774</t>
  </si>
  <si>
    <t>Lê Quang</t>
  </si>
  <si>
    <t>Xây dựng hệ thống website học tập trực tuyến (làm chung đề tài)</t>
  </si>
  <si>
    <t>-Tìm hiểu nghiệp vụ 
- Phân tích và thiết kế CSDL
- Tìm hiểu công nghệ thiết kế web
-Cài đặt ứng dụng web</t>
  </si>
  <si>
    <t>DH52002680</t>
  </si>
  <si>
    <t>Ngô Duy</t>
  </si>
  <si>
    <t>Tấn</t>
  </si>
  <si>
    <t>DH51901785</t>
  </si>
  <si>
    <t>Ngô Thành</t>
  </si>
  <si>
    <t>Website theo dõi và phân tích thị trường chứng khoán</t>
  </si>
  <si>
    <t>-Tìm hiểu nghiệp vụ phân tích thị trường chứng khóan
- Phân tích và thiết kế CSDL
- Tìm hiểu công nghệ thiết kế web
-Cài đặt ứng dụng web</t>
  </si>
  <si>
    <t>DH52006058</t>
  </si>
  <si>
    <t>Dương Trung</t>
  </si>
  <si>
    <t>Trần Thị Như Ý</t>
  </si>
  <si>
    <t>Xây dựng website trung gian hỗ trợ tìm gia sư cho học sinh</t>
  </si>
  <si>
    <t xml:space="preserve">- Tìm hiểu nghiệp vụ 
- Tìm hiểu ReactJs, NodeJs, Postgresql
- Xây dựng CSDL
- Cài đặt ứng dụng </t>
  </si>
  <si>
    <t>DH52002061</t>
  </si>
  <si>
    <t>Nguyễn Hoàng Ngọc</t>
  </si>
  <si>
    <t>Trần Văn Hùng</t>
  </si>
  <si>
    <t>Xây dựng ứng dụng web hỗ trợ giảng viên khoa CNTT trong quản lý giảng dạy các môn đồ án</t>
  </si>
  <si>
    <t>- Tìm hiểu cách quản lý, phân công các môn đồ án
- Tìm hiểu công nghệ frontend Vue và backend: Java Spring boot
- Xây dựng website hỗ trợ quản lý, giảng dạy các môn đồ án dựa trên công nghệ đã tìm hiểu</t>
  </si>
  <si>
    <t>DH52004334</t>
  </si>
  <si>
    <t>Lê Văn</t>
  </si>
  <si>
    <t>Thái</t>
  </si>
  <si>
    <t>DH51804755</t>
  </si>
  <si>
    <t>Xây dựng website bán đồng hồ bằng Laravel</t>
  </si>
  <si>
    <t xml:space="preserve">- Tìm hiểu nghiệp vụ bán hàng online 
- Tìm hiểu Laravel và các API hỗ trợ bán hàng: đăng nhập bằng mạng xã hội, thanh toán, giao hàng,...
- Xây dựng CSDL
- Cài đặt ứng dụng </t>
  </si>
  <si>
    <t>DH51802294</t>
  </si>
  <si>
    <t>Phạm Phú</t>
  </si>
  <si>
    <t>Xây dựng website bán điện thoại bằng Laravel</t>
  </si>
  <si>
    <t>DH51802954</t>
  </si>
  <si>
    <t>Nguyễn Việt</t>
  </si>
  <si>
    <t>D18_TH08</t>
  </si>
  <si>
    <t>DH51802808</t>
  </si>
  <si>
    <t>Hồ Hoàng</t>
  </si>
  <si>
    <t>Dung</t>
  </si>
  <si>
    <t xml:space="preserve"> Xây Dựng Website  Bán Mắt Kính bằng React, Laravel và Mysql 
</t>
  </si>
  <si>
    <t xml:space="preserve">- Tìm hiểu nghiệp vụ bán hàng online 
- Tìm hiểu React, Laravel và các API hỗ trợ bán hàng: đăng nhập bằng mạng xã hội, thanh toán, giao hàng,...
- Xây dựng CSDL
- Cài đặt ứng dụng </t>
  </si>
  <si>
    <t>DH51801111</t>
  </si>
  <si>
    <t>Trần Thanh</t>
  </si>
  <si>
    <t>Ân</t>
  </si>
  <si>
    <t>DH52001727</t>
  </si>
  <si>
    <t>Lê Lâm Tấn</t>
  </si>
  <si>
    <t xml:space="preserve">Xây dựng ứng dụng web điểm danh sinh viên sử dụng Vue và Laravel </t>
  </si>
  <si>
    <t>- Tìm hiểu nghiệp vụ quản lý sinh viên, lớp học
- Tìm hiểu các phương pháp điểm danh sinh viên
- Tìm hiểu Vue và Larvel 
- Xây dựng ứng dụng web điểm danh sinh viên</t>
  </si>
  <si>
    <t>DH52002286</t>
  </si>
  <si>
    <t>Mai Đức</t>
  </si>
  <si>
    <t>DH51805130</t>
  </si>
  <si>
    <t>Phạm Hoàng</t>
  </si>
  <si>
    <t>Xây dựng Website Bán Bánh Kem bằng Angular và Java Spring Boot</t>
  </si>
  <si>
    <t>- Tìm hiểu nghiệp vụ bán hàng online
- Tìm hiểu frontend Angular và backend Java Spring Boot
- Xây dựng website bán bánh kem trên công nghệ đã tìm hiểu</t>
  </si>
  <si>
    <t>DH52004183</t>
  </si>
  <si>
    <t xml:space="preserve">Xây dựng ứng dụng web hỗ trợ giám thị coi thi dựa trên dịch vụ nhận dạng khuôn mặt của AWS.  </t>
  </si>
  <si>
    <t>- Tìm hiểu các API nhận diện khuôn mặt
- Tìm hiểu về AWS và API Rekognition
- Tìm hiểu quy trình thi cuối kỳ của Phòng Đào Tạo
- Xây dựng ứng dụng nhận diện khuôn mặt trên web để hỗ trợ công tác coi thi bằng Rect, Nodejs, Python,..</t>
  </si>
  <si>
    <t>DH51800699</t>
  </si>
  <si>
    <t>Phạm Hữu</t>
  </si>
  <si>
    <t>Phước</t>
  </si>
  <si>
    <t>D18_TH01</t>
  </si>
  <si>
    <t xml:space="preserve">Tìm hiểu và xây dựng package CMS cho Laravel. </t>
  </si>
  <si>
    <t xml:space="preserve">- Tìm hiểu Laravel 
- Tìm hiểu cách xây dựng một package cho Laravel 
- Xây dựng package CMS cho Laravel </t>
  </si>
  <si>
    <t>DH51900969</t>
  </si>
  <si>
    <t>Hà Hiếu</t>
  </si>
  <si>
    <t>Trịnh Thanh Duy</t>
  </si>
  <si>
    <t>- Tìm hiểu nghiệp vụ thương mại điện tử
- Xây dựng webiste bán phụ kiện cho thú cưng</t>
  </si>
  <si>
    <t>DH51800705</t>
  </si>
  <si>
    <t>Chiu Thùy</t>
  </si>
  <si>
    <t>Tỷ</t>
  </si>
  <si>
    <t>Xây dựng website bán máy ảnh, máy quay phim</t>
  </si>
  <si>
    <t>- Tìm hiểu nghiệp vụ bán hàng online
- Xây dựng website bán máy ảnh, máy quay</t>
  </si>
  <si>
    <t>DH51903513</t>
  </si>
  <si>
    <t>Quách Tuấn</t>
  </si>
  <si>
    <t>- Tìm hiểu nghiệp vụ thương mại điện từ
- Xây dựng website bán laptop và linh kiện máy tính</t>
  </si>
  <si>
    <t>DH52001833</t>
  </si>
  <si>
    <t>Nguyễn Phúc</t>
  </si>
  <si>
    <t>D20_TH04</t>
  </si>
  <si>
    <t>Xây dựng phần mềm quản lý chấm công</t>
  </si>
  <si>
    <t>- Tìm hiểu nghiệp vụ chấm công thực tế tại công ty, cơ quan
- Xây dựng phần mềm chấm công dựa trên các nhu cầu thực tế đã tìm hiểu</t>
  </si>
  <si>
    <t>DH52001339</t>
  </si>
  <si>
    <t>Dương Lê Thành</t>
  </si>
  <si>
    <t>Xây dựng website nghe nhạc</t>
  </si>
  <si>
    <t>- Tìm hiểu các website nghe nhạc hiện tại
- Xây dựng website nghe nhạc</t>
  </si>
  <si>
    <t>DH52001107</t>
  </si>
  <si>
    <t>Đặng Phạm Gia</t>
  </si>
  <si>
    <t>Hưng</t>
  </si>
  <si>
    <t>DH51800980</t>
  </si>
  <si>
    <t>Lê Nhất</t>
  </si>
  <si>
    <t>Duy</t>
  </si>
  <si>
    <t>Xây dựng website quản lý trung tâm ngoại ngữ</t>
  </si>
  <si>
    <t>- Tìm hiểu chức năng trên website của các trung tâm ngoại ngữ
- Xây dựng website quản lý trung tâm ngoại ngữ</t>
  </si>
  <si>
    <t>DH52005710</t>
  </si>
  <si>
    <t>Lý Thị Ngọc</t>
  </si>
  <si>
    <t>Diễm</t>
  </si>
  <si>
    <t>Xây dựng ứng dụng đọc truyện trên thiết bị di động</t>
  </si>
  <si>
    <t>- Tìm hiểu các ứng dụng đọc truyện
- Xây dựng ứng dụng đọc truyện trên thiết bị di động</t>
  </si>
  <si>
    <t>DH52003968</t>
  </si>
  <si>
    <t>Lý Quốc</t>
  </si>
  <si>
    <t>Thông</t>
  </si>
  <si>
    <t>Xây dựng website bán đồ uống</t>
  </si>
  <si>
    <t>-Tìm hiểu nghiệp vụ bán hàng online
- Xây dựng website bán đồ uống</t>
  </si>
  <si>
    <t>DANH SÁCH SINH VIÊN ĐĂNG KÝ MÔN HỌC ĐỒ ÁN / KHÓA LUẬN TỐT NGHIỆP HK2 (23 - 24)</t>
  </si>
  <si>
    <t>Dữ liệu đăng ký được tính đến ngày 20/05/2024</t>
  </si>
  <si>
    <t>MASV</t>
  </si>
  <si>
    <t>HỌ VÀ TÊN</t>
  </si>
  <si>
    <t>LỚP</t>
  </si>
  <si>
    <t>MAMH</t>
  </si>
  <si>
    <t>TÊN MÔN HỌC</t>
  </si>
  <si>
    <t>SỐ ĐIỆN THOẠI</t>
  </si>
  <si>
    <t>EMAIL</t>
  </si>
  <si>
    <t>GHI CHÚ</t>
  </si>
  <si>
    <t>Kiểm dò với DS đã ĐK với Khoa</t>
  </si>
  <si>
    <t>CS01153</t>
  </si>
  <si>
    <t>Đồ án / Khóa luận tốt nghiệp</t>
  </si>
  <si>
    <t>0349663827</t>
  </si>
  <si>
    <t>CD51806373@student.stu.edu.vn</t>
  </si>
  <si>
    <t>CS03153</t>
  </si>
  <si>
    <t>0708317749</t>
  </si>
  <si>
    <t>DH51800699@student.stu.edu.vn</t>
  </si>
  <si>
    <t>0961914300</t>
  </si>
  <si>
    <t>DH51802443@student.stu.edu.vn</t>
  </si>
  <si>
    <t>0838630724</t>
  </si>
  <si>
    <t>DH51800079@student.stu.edu.vn</t>
  </si>
  <si>
    <t>0933665902</t>
  </si>
  <si>
    <t>DH51800705@student.stu.edu.vn</t>
  </si>
  <si>
    <t>0963335315</t>
  </si>
  <si>
    <t>DH51802382@student.stu.edu.vn</t>
  </si>
  <si>
    <t>0768029939</t>
  </si>
  <si>
    <t>DH51801111@student.stu.edu.vn</t>
  </si>
  <si>
    <t>0913799624</t>
  </si>
  <si>
    <t>DH51802808@student.stu.edu.vn</t>
  </si>
  <si>
    <t>0931699176</t>
  </si>
  <si>
    <t>DH51800744@student.stu.edu.vn</t>
  </si>
  <si>
    <t>0934196280</t>
  </si>
  <si>
    <t>DH51805130@student.stu.edu.vn</t>
  </si>
  <si>
    <t>0374930829</t>
  </si>
  <si>
    <t>DH51803312@student.stu.edu.vn</t>
  </si>
  <si>
    <t>0382233261</t>
  </si>
  <si>
    <t>DH51802294@student.stu.edu.vn</t>
  </si>
  <si>
    <t>Bổ sung</t>
  </si>
  <si>
    <t>0943325272</t>
  </si>
  <si>
    <t>DH51802954@student.stu.edu.vn</t>
  </si>
  <si>
    <t>0384260332</t>
  </si>
  <si>
    <t>DH51805028@student.stu.edu.vn</t>
  </si>
  <si>
    <t>0355335492</t>
  </si>
  <si>
    <t>DH51805206@student.stu.edu.vn</t>
  </si>
  <si>
    <t>0943438457</t>
  </si>
  <si>
    <t>DH51805517@student.stu.edu.vn</t>
  </si>
  <si>
    <t>0931368921</t>
  </si>
  <si>
    <t>DH51804500@student.stu.edu.vn</t>
  </si>
  <si>
    <t>0399925348</t>
  </si>
  <si>
    <t>DH51804755@student.stu.edu.vn</t>
  </si>
  <si>
    <t>0833776989</t>
  </si>
  <si>
    <t>DH51806091@student.stu.edu.vn</t>
  </si>
  <si>
    <t>0968542558</t>
  </si>
  <si>
    <t>DH51802129@student.stu.edu.vn</t>
  </si>
  <si>
    <t>0939867442</t>
  </si>
  <si>
    <t>DH51801362@student.stu.edu.vn</t>
  </si>
  <si>
    <t>0704786072</t>
  </si>
  <si>
    <t>DH51900846@student.stu.edu.vn</t>
  </si>
  <si>
    <t>0776995270</t>
  </si>
  <si>
    <t>DH51800980@student.stu.edu.vn</t>
  </si>
  <si>
    <t>0395265193</t>
  </si>
  <si>
    <t>DH51805764@student.stu.edu.vn</t>
  </si>
  <si>
    <t>0968606383</t>
  </si>
  <si>
    <t>DH51901633@student.stu.edu.vn</t>
  </si>
  <si>
    <t>0379134900</t>
  </si>
  <si>
    <t>DH51903716@student.stu.edu.vn</t>
  </si>
  <si>
    <t>0357555302</t>
  </si>
  <si>
    <t>DH51904255@student.stu.edu.vn</t>
  </si>
  <si>
    <t>0387467813</t>
  </si>
  <si>
    <t>DH51901152@student.stu.edu.vn</t>
  </si>
  <si>
    <t>0366854114</t>
  </si>
  <si>
    <t>DH51900510@student.stu.edu.vn</t>
  </si>
  <si>
    <t>0946773306</t>
  </si>
  <si>
    <t>DH51900969@student.stu.edu.vn</t>
  </si>
  <si>
    <t>0378387649</t>
  </si>
  <si>
    <t>DH51900972@student.stu.edu.vn</t>
  </si>
  <si>
    <t>ánh</t>
  </si>
  <si>
    <t>0352737369</t>
  </si>
  <si>
    <t>DH51900808@student.stu.edu.vn</t>
  </si>
  <si>
    <t>0833012475</t>
  </si>
  <si>
    <t>DH51900870@student.stu.edu.vn</t>
  </si>
  <si>
    <t>0934957060</t>
  </si>
  <si>
    <t>DH51904003@student.stu.edu.vn</t>
  </si>
  <si>
    <t>0931884721</t>
  </si>
  <si>
    <t>DH51901792@student.stu.edu.vn</t>
  </si>
  <si>
    <t>0355213825</t>
  </si>
  <si>
    <t>DH51901785@student.stu.edu.vn</t>
  </si>
  <si>
    <t>0969896641</t>
  </si>
  <si>
    <t>DH51904780@student.stu.edu.vn</t>
  </si>
  <si>
    <t>0784117820</t>
  </si>
  <si>
    <t>DH51903539@student.stu.edu.vn</t>
  </si>
  <si>
    <t>0763987837</t>
  </si>
  <si>
    <t>DH51901659@student.stu.edu.vn</t>
  </si>
  <si>
    <t>0326791503</t>
  </si>
  <si>
    <t>DH51904910@student.stu.edu.vn</t>
  </si>
  <si>
    <t>0349688057</t>
  </si>
  <si>
    <t>DH51903237@student.stu.edu.vn</t>
  </si>
  <si>
    <t>0338154435</t>
  </si>
  <si>
    <t>DH51902994@student.stu.edu.vn</t>
  </si>
  <si>
    <t>0798542891</t>
  </si>
  <si>
    <t>DH51902909@student.stu.edu.vn</t>
  </si>
  <si>
    <t>0356842700</t>
  </si>
  <si>
    <t>DH51902901@student.stu.edu.vn</t>
  </si>
  <si>
    <t>0866622409</t>
  </si>
  <si>
    <t>DH51905103@student.stu.edu.vn</t>
  </si>
  <si>
    <t>0975371774</t>
  </si>
  <si>
    <t>DH51904889@student.stu.edu.vn</t>
  </si>
  <si>
    <t>0909415869</t>
  </si>
  <si>
    <t>DH51904906@student.stu.edu.vn</t>
  </si>
  <si>
    <t>0901089593</t>
  </si>
  <si>
    <t>DH51902681@student.stu.edu.vn</t>
  </si>
  <si>
    <t>0398704769</t>
  </si>
  <si>
    <t>DH51902465@student.stu.edu.vn</t>
  </si>
  <si>
    <t>0966399763</t>
  </si>
  <si>
    <t>DH51903115@student.stu.edu.vn</t>
  </si>
  <si>
    <t>0377150838</t>
  </si>
  <si>
    <t>DH51903513@student.stu.edu.vn</t>
  </si>
  <si>
    <t>0365941404</t>
  </si>
  <si>
    <t>DH51901655@student.stu.edu.vn</t>
  </si>
  <si>
    <t>0868376546</t>
  </si>
  <si>
    <t>DH52000012@student.stu.edu.vn</t>
  </si>
  <si>
    <t>0949962312</t>
  </si>
  <si>
    <t>DH52002703@student.stu.edu.vn</t>
  </si>
  <si>
    <t>0988369037</t>
  </si>
  <si>
    <t>DH52000029@student.stu.edu.vn</t>
  </si>
  <si>
    <t>0398954730</t>
  </si>
  <si>
    <t>DH52000482@student.stu.edu.vn</t>
  </si>
  <si>
    <t>0584528647</t>
  </si>
  <si>
    <t>DH52000880@student.stu.edu.vn</t>
  </si>
  <si>
    <t>0528149730</t>
  </si>
  <si>
    <t>DH52001856@student.stu.edu.vn</t>
  </si>
  <si>
    <t>0964167758</t>
  </si>
  <si>
    <t>DH52001504@student.stu.edu.vn</t>
  </si>
  <si>
    <t>0335086156</t>
  </si>
  <si>
    <t>DH52000828@student.stu.edu.vn</t>
  </si>
  <si>
    <t>0937712100</t>
  </si>
  <si>
    <t>DH52001349@student.stu.edu.vn</t>
  </si>
  <si>
    <t>0399559051</t>
  </si>
  <si>
    <t>DH52000937@student.stu.edu.vn</t>
  </si>
  <si>
    <t>0395158765</t>
  </si>
  <si>
    <t>DH52002680@student.stu.edu.vn</t>
  </si>
  <si>
    <t>0378148042</t>
  </si>
  <si>
    <t>DH52000817@student.stu.edu.vn</t>
  </si>
  <si>
    <t>0365637346</t>
  </si>
  <si>
    <t>DH52000131@student.stu.edu.vn</t>
  </si>
  <si>
    <t>0907808893</t>
  </si>
  <si>
    <t>DH52000774@student.stu.edu.vn</t>
  </si>
  <si>
    <t>0362717133</t>
  </si>
  <si>
    <t>DH52002286@student.stu.edu.vn</t>
  </si>
  <si>
    <t>0854219725</t>
  </si>
  <si>
    <t>DH52003670@student.stu.edu.vn</t>
  </si>
  <si>
    <t>0902591707</t>
  </si>
  <si>
    <t>DH52001727@student.stu.edu.vn</t>
  </si>
  <si>
    <t>0763320701</t>
  </si>
  <si>
    <t>DH52002996@student.stu.edu.vn</t>
  </si>
  <si>
    <t>0833252402</t>
  </si>
  <si>
    <t>DH52002064@student.stu.edu.vn</t>
  </si>
  <si>
    <t>0388193175</t>
  </si>
  <si>
    <t>DH52001882@student.stu.edu.vn</t>
  </si>
  <si>
    <t>0342746818</t>
  </si>
  <si>
    <t>DH52002061@student.stu.edu.vn</t>
  </si>
  <si>
    <t>0327586268</t>
  </si>
  <si>
    <t>DH52001860@student.stu.edu.vn</t>
  </si>
  <si>
    <t>0829939519</t>
  </si>
  <si>
    <t>DH52002032@student.stu.edu.vn</t>
  </si>
  <si>
    <t>0976374407</t>
  </si>
  <si>
    <t>DH52001832@student.stu.edu.vn</t>
  </si>
  <si>
    <t>0345149530</t>
  </si>
  <si>
    <t>DH52003201@student.stu.edu.vn</t>
  </si>
  <si>
    <t>0946819779</t>
  </si>
  <si>
    <t>DH52002912@student.stu.edu.vn</t>
  </si>
  <si>
    <t>0906660370</t>
  </si>
  <si>
    <t>DH52001339@student.stu.edu.vn</t>
  </si>
  <si>
    <t>0964976632</t>
  </si>
  <si>
    <t>DH52001467@student.stu.edu.vn</t>
  </si>
  <si>
    <t>0335611848</t>
  </si>
  <si>
    <t>DH52001107@student.stu.edu.vn</t>
  </si>
  <si>
    <t>0931987215</t>
  </si>
  <si>
    <t>DH52000539@student.stu.edu.vn</t>
  </si>
  <si>
    <t>0907267362</t>
  </si>
  <si>
    <t>DH52003844@student.stu.edu.vn</t>
  </si>
  <si>
    <t>0779468946</t>
  </si>
  <si>
    <t>DH52002664@student.stu.edu.vn</t>
  </si>
  <si>
    <t>0793922661</t>
  </si>
  <si>
    <t>DH52001092@student.stu.edu.vn</t>
  </si>
  <si>
    <t>0972680893</t>
  </si>
  <si>
    <t>DH52003792@student.stu.edu.vn</t>
  </si>
  <si>
    <t>0369655329</t>
  </si>
  <si>
    <t>DH52003194@student.stu.edu.vn</t>
  </si>
  <si>
    <t>0985221852</t>
  </si>
  <si>
    <t>DH52001833@student.stu.edu.vn</t>
  </si>
  <si>
    <t>0902151963</t>
  </si>
  <si>
    <t>DH52003760@student.stu.edu.vn</t>
  </si>
  <si>
    <t>0939536655</t>
  </si>
  <si>
    <t>DH52003968@student.stu.edu.vn</t>
  </si>
  <si>
    <t>0889181061</t>
  </si>
  <si>
    <t>DH52003933@student.stu.edu.vn</t>
  </si>
  <si>
    <t>DH52003749</t>
  </si>
  <si>
    <t>Nguyễn Phạm Gia</t>
  </si>
  <si>
    <t>Vi</t>
  </si>
  <si>
    <t>0929030976</t>
  </si>
  <si>
    <t>DH52003749@student.stu.edu.vn</t>
  </si>
  <si>
    <t>0866715211</t>
  </si>
  <si>
    <t>DH52006823@student.stu.edu.vn</t>
  </si>
  <si>
    <t>0396828152</t>
  </si>
  <si>
    <t>DH52004334@student.stu.edu.vn</t>
  </si>
  <si>
    <t>0347575627</t>
  </si>
  <si>
    <t>DH52004387@student.stu.edu.vn</t>
  </si>
  <si>
    <t>0336273758</t>
  </si>
  <si>
    <t>DH52004325@student.stu.edu.vn</t>
  </si>
  <si>
    <t>0976127644</t>
  </si>
  <si>
    <t>DH52004141@student.stu.edu.vn</t>
  </si>
  <si>
    <t>0396422836</t>
  </si>
  <si>
    <t>DH52004368@student.stu.edu.vn</t>
  </si>
  <si>
    <t>0774647501</t>
  </si>
  <si>
    <t>DH52005933@student.stu.edu.vn</t>
  </si>
  <si>
    <t>0909827404</t>
  </si>
  <si>
    <t>DH52004183@student.stu.edu.vn</t>
  </si>
  <si>
    <t>0367034162</t>
  </si>
  <si>
    <t>DH52004395@student.stu.edu.vn</t>
  </si>
  <si>
    <t>0378207753</t>
  </si>
  <si>
    <t>DH52004608@student.stu.edu.vn</t>
  </si>
  <si>
    <t>0939176935</t>
  </si>
  <si>
    <t>DH52004523@student.stu.edu.vn</t>
  </si>
  <si>
    <t>0374470692</t>
  </si>
  <si>
    <t>DH52004547@student.stu.edu.vn</t>
  </si>
  <si>
    <t>0898370661</t>
  </si>
  <si>
    <t>DH52004456@student.stu.edu.vn</t>
  </si>
  <si>
    <t>ái</t>
  </si>
  <si>
    <t>0963420903</t>
  </si>
  <si>
    <t>DH52005662@student.stu.edu.vn</t>
  </si>
  <si>
    <t>0342218885</t>
  </si>
  <si>
    <t>DH52004918@student.stu.edu.vn</t>
  </si>
  <si>
    <t>0976431220</t>
  </si>
  <si>
    <t>DH52004932@student.stu.edu.vn</t>
  </si>
  <si>
    <t>0707057016</t>
  </si>
  <si>
    <t>DH52006020@student.stu.edu.vn</t>
  </si>
  <si>
    <t>0865806046</t>
  </si>
  <si>
    <t>DH52006042@student.stu.edu.vn</t>
  </si>
  <si>
    <t>0798095585</t>
  </si>
  <si>
    <t>DH52006061@student.stu.edu.vn</t>
  </si>
  <si>
    <t>0972140200</t>
  </si>
  <si>
    <t>DH52006075@student.stu.edu.vn</t>
  </si>
  <si>
    <t>0704671439</t>
  </si>
  <si>
    <t>DH52006090@student.stu.edu.vn</t>
  </si>
  <si>
    <t>0772327927</t>
  </si>
  <si>
    <t>DH52005059@student.stu.edu.vn</t>
  </si>
  <si>
    <t>0342113084</t>
  </si>
  <si>
    <t>DH52006131@student.stu.edu.vn</t>
  </si>
  <si>
    <t>0949237478</t>
  </si>
  <si>
    <t>DH52005690@student.stu.edu.vn</t>
  </si>
  <si>
    <t>0868014998</t>
  </si>
  <si>
    <t>DH52005738@student.stu.edu.vn</t>
  </si>
  <si>
    <t>0869289766</t>
  </si>
  <si>
    <t>DH52005778@student.stu.edu.vn</t>
  </si>
  <si>
    <t>0357272363</t>
  </si>
  <si>
    <t>DH52005800@student.stu.edu.vn</t>
  </si>
  <si>
    <t>0397151732</t>
  </si>
  <si>
    <t>DH52004983@student.stu.edu.vn</t>
  </si>
  <si>
    <t>0359022754</t>
  </si>
  <si>
    <t>DH52005810@student.stu.edu.vn</t>
  </si>
  <si>
    <t>0793932245</t>
  </si>
  <si>
    <t>DH52005923@student.stu.edu.vn</t>
  </si>
  <si>
    <t>0398454152</t>
  </si>
  <si>
    <t>DH52006058@student.stu.edu.vn</t>
  </si>
  <si>
    <t>0338005958</t>
  </si>
  <si>
    <t>DH52006097@student.stu.edu.vn</t>
  </si>
  <si>
    <t>0866629019</t>
  </si>
  <si>
    <t>DH52006111@student.stu.edu.vn</t>
  </si>
  <si>
    <t>0932102515</t>
  </si>
  <si>
    <t>DH52006116@student.stu.edu.vn</t>
  </si>
  <si>
    <t>DH52006213</t>
  </si>
  <si>
    <t>Đặng Ngọc Bảo</t>
  </si>
  <si>
    <t>0938375771</t>
  </si>
  <si>
    <t>DH52006213@student.stu.edu.vn</t>
  </si>
  <si>
    <t>0935021243</t>
  </si>
  <si>
    <t>DH52005692@student.stu.edu.vn</t>
  </si>
  <si>
    <t>0837939681</t>
  </si>
  <si>
    <t>DH52005710@student.stu.edu.vn</t>
  </si>
  <si>
    <t>0338230318</t>
  </si>
  <si>
    <t>DH52005894@student.stu.edu.vn</t>
  </si>
  <si>
    <t>0774490000</t>
  </si>
  <si>
    <t>DH52005906@student.stu.edu.vn</t>
  </si>
  <si>
    <t>0896464694</t>
  </si>
  <si>
    <t>DH52005956@student.stu.edu.vn</t>
  </si>
  <si>
    <t>0345369754</t>
  </si>
  <si>
    <t>DH52005963@student.stu.edu.vn</t>
  </si>
  <si>
    <t>0866137207</t>
  </si>
  <si>
    <t>DH52006168@student.stu.edu.vn</t>
  </si>
  <si>
    <t>0358326432</t>
  </si>
  <si>
    <t>DH52006177@student.stu.edu.vn</t>
  </si>
  <si>
    <t>0783984151</t>
  </si>
  <si>
    <t>DH52006631@student.stu.edu.vn</t>
  </si>
  <si>
    <t>0357614109</t>
  </si>
  <si>
    <t>DH52007310@student.stu.edu.vn</t>
  </si>
  <si>
    <t>0393653862</t>
  </si>
  <si>
    <t>DH52006139@student.stu.edu.vn</t>
  </si>
  <si>
    <t>0368612960</t>
  </si>
  <si>
    <t>DH52006150@student.stu.edu.vn</t>
  </si>
  <si>
    <t>0346875564</t>
  </si>
  <si>
    <t>DH52006245@student.stu.edu.vn</t>
  </si>
  <si>
    <t>0343457302</t>
  </si>
  <si>
    <t>DH52007049@student.stu.edu.vn</t>
  </si>
  <si>
    <t>0563397595</t>
  </si>
  <si>
    <t>DH52006863@student.stu.edu.vn</t>
  </si>
  <si>
    <t>0967852035</t>
  </si>
  <si>
    <t>DH52006892@student.stu.edu.vn</t>
  </si>
  <si>
    <t>0764846724</t>
  </si>
  <si>
    <t>DH52006862@student.stu.edu.vn</t>
  </si>
  <si>
    <t>0799091519</t>
  </si>
  <si>
    <t>DH52007011@student.stu.edu.vn</t>
  </si>
  <si>
    <t>0369658215</t>
  </si>
  <si>
    <t>DH52007056@student.stu.edu.vn</t>
  </si>
  <si>
    <t>0779960881</t>
  </si>
  <si>
    <t>DH52007074@student.stu.edu.vn</t>
  </si>
  <si>
    <t>0778547377</t>
  </si>
  <si>
    <t>DH52007102@student.stu.edu.vn</t>
  </si>
  <si>
    <t>0707719300</t>
  </si>
  <si>
    <t>DH52006605@student.stu.edu.vn</t>
  </si>
  <si>
    <t>0866085276</t>
  </si>
  <si>
    <t>DH52007101@student.stu.edu.vn</t>
  </si>
  <si>
    <t>0384608027</t>
  </si>
  <si>
    <t>DH52006825@student.stu.edu.vn</t>
  </si>
  <si>
    <t>0582201031</t>
  </si>
  <si>
    <t>DH52007012@student.stu.edu.vn</t>
  </si>
  <si>
    <t>0913323418</t>
  </si>
  <si>
    <t>DH52006741@student.stu.edu.vn</t>
  </si>
  <si>
    <t>0366494098</t>
  </si>
  <si>
    <t>DH52006707@student.stu.edu.vn</t>
  </si>
  <si>
    <t>0844343536</t>
  </si>
  <si>
    <t>DH52006712@student.stu.edu.vn</t>
  </si>
  <si>
    <t>0339263990</t>
  </si>
  <si>
    <t>DH52006610@student.stu.edu.vn</t>
  </si>
  <si>
    <t>0909264090</t>
  </si>
  <si>
    <t>LT52100007@student.stu.edu.vn</t>
  </si>
  <si>
    <t>GVPB</t>
  </si>
  <si>
    <t>DANH SÁCH SINH VIÊN_GIÁO VIÊN HƯỚNG DẪN_GIÁO VIÊN PHẢN BIỆN</t>
  </si>
  <si>
    <t>Xây dựng ứng dụng chăm sóc thú cưng</t>
  </si>
  <si>
    <t>Thầy Khả đổi tên đề tài ngày 16/7/2024</t>
  </si>
  <si>
    <t>Ứng dụng React và NodeJS để xây dựng website đặt tour du lịch</t>
  </si>
  <si>
    <t>Xây dựng ứng dụng quản lý bán giày</t>
  </si>
  <si>
    <t>Tạm dừng</t>
  </si>
  <si>
    <t>Nguyễn Trần Phúc Thịnh</t>
  </si>
  <si>
    <t>HĐK</t>
  </si>
  <si>
    <t>LTNĐ</t>
  </si>
  <si>
    <t>NKO</t>
  </si>
  <si>
    <t>NTNH</t>
  </si>
  <si>
    <t>NTN</t>
  </si>
  <si>
    <t>NTA</t>
  </si>
  <si>
    <t>TTHV</t>
  </si>
  <si>
    <t>TTNY</t>
  </si>
  <si>
    <t>TQ</t>
  </si>
  <si>
    <t>LỊCH GẶP GIÁO VIÊN PHẢN BIỆN</t>
  </si>
  <si>
    <t xml:space="preserve">KHOA CNTT_CỦA SINH VIÊN ĐẠI HỌC </t>
  </si>
  <si>
    <r>
      <rPr>
        <b/>
        <sz val="13"/>
        <color theme="1"/>
        <rFont val="Times New Roman"/>
      </rPr>
      <t xml:space="preserve">(Thời gian: </t>
    </r>
    <r>
      <rPr>
        <b/>
        <sz val="13"/>
        <color rgb="FFFF0000"/>
        <rFont val="Times New Roman"/>
      </rPr>
      <t>Từ 24/07/2024</t>
    </r>
    <r>
      <rPr>
        <b/>
        <sz val="13"/>
        <color theme="1"/>
        <rFont val="Times New Roman"/>
      </rPr>
      <t xml:space="preserve"> đến </t>
    </r>
    <r>
      <rPr>
        <b/>
        <sz val="13"/>
        <color rgb="FFFF0000"/>
        <rFont val="Times New Roman"/>
      </rPr>
      <t>31/07/2024</t>
    </r>
    <r>
      <rPr>
        <b/>
        <sz val="13"/>
        <color theme="1"/>
        <rFont val="Times New Roman"/>
      </rPr>
      <t>)</t>
    </r>
  </si>
  <si>
    <t>TÊN GIÁO VIÊN</t>
  </si>
  <si>
    <t>Thời gian gặp</t>
  </si>
  <si>
    <t>Địa điểm gặp</t>
  </si>
  <si>
    <t>Số ĐT</t>
  </si>
  <si>
    <t>Email</t>
  </si>
  <si>
    <t>Giờ</t>
  </si>
  <si>
    <t>Ngày</t>
  </si>
  <si>
    <t>Tháng</t>
  </si>
  <si>
    <t>Năm</t>
  </si>
  <si>
    <t>Nguyễn Trường</t>
  </si>
  <si>
    <t>VP Khoa</t>
  </si>
  <si>
    <t>0785872977</t>
  </si>
  <si>
    <t>an.nguyentruong@stu.edu.vn</t>
  </si>
  <si>
    <t>Bùi Nhật</t>
  </si>
  <si>
    <t>Bằng</t>
  </si>
  <si>
    <t>0833334689</t>
  </si>
  <si>
    <t>bang.buinhat@stu.edu.vn</t>
  </si>
  <si>
    <t>Đoàn Trình</t>
  </si>
  <si>
    <t>Dục</t>
  </si>
  <si>
    <t>Phòng Server</t>
  </si>
  <si>
    <t>0346844259</t>
  </si>
  <si>
    <t>duc.doantrinh@stu.edu.vn</t>
  </si>
  <si>
    <t>Trịnh Thanh</t>
  </si>
  <si>
    <t>C304</t>
  </si>
  <si>
    <t>0975989810</t>
  </si>
  <si>
    <t>duy.trinhthanh@stu.edu.vn</t>
  </si>
  <si>
    <t>Dương Văn</t>
  </si>
  <si>
    <t>Đeo</t>
  </si>
  <si>
    <t>9h</t>
  </si>
  <si>
    <t>C702</t>
  </si>
  <si>
    <t>0915597407</t>
  </si>
  <si>
    <t>deo.duong@adurolife.com
0915597407</t>
  </si>
  <si>
    <t>Lê Triệu Ngọc</t>
  </si>
  <si>
    <t>B312</t>
  </si>
  <si>
    <t>0909723222</t>
  </si>
  <si>
    <t>duc.letrieungoc@stu.edu.vn</t>
  </si>
  <si>
    <t>Nguyễn Thị Ngân</t>
  </si>
  <si>
    <t>Hà</t>
  </si>
  <si>
    <t>0969224686</t>
  </si>
  <si>
    <t>ha.nguyenthingan@stu.edu.vn</t>
  </si>
  <si>
    <t>Trần Văn</t>
  </si>
  <si>
    <t>Hùng</t>
  </si>
  <si>
    <t>8h</t>
  </si>
  <si>
    <t>0903762632</t>
  </si>
  <si>
    <t>hung.tranvan@stu.edu.vn</t>
  </si>
  <si>
    <t>Hồ Đình</t>
  </si>
  <si>
    <t>Khả</t>
  </si>
  <si>
    <t>Phòng server</t>
  </si>
  <si>
    <t>0945775532</t>
  </si>
  <si>
    <t>kha.hodinh@stu.edu.vn</t>
  </si>
  <si>
    <t>Khuê</t>
  </si>
  <si>
    <t>0392 751 405</t>
  </si>
  <si>
    <t>dragonnet09@gmail.com</t>
  </si>
  <si>
    <t>Nguyễn Ngọc</t>
  </si>
  <si>
    <t>0767666299</t>
  </si>
  <si>
    <t>lamnhungoc@gmail.com</t>
  </si>
  <si>
    <t>Nguyễn Hồng Bửu</t>
  </si>
  <si>
    <t>8:30AM</t>
  </si>
  <si>
    <t>0985187289</t>
  </si>
  <si>
    <t>nhblong@gmail.com
0985187289</t>
  </si>
  <si>
    <t>Nguyễn Trọng</t>
  </si>
  <si>
    <t>9g00</t>
  </si>
  <si>
    <t>PM12</t>
  </si>
  <si>
    <t>0908497757</t>
  </si>
  <si>
    <t>nghia.nguyentrong@stu.edu.vn</t>
  </si>
  <si>
    <t>Trần</t>
  </si>
  <si>
    <t>13g00</t>
  </si>
  <si>
    <t>0903672693</t>
  </si>
  <si>
    <t>quang.tran@stu.edu.vn</t>
  </si>
  <si>
    <t>Nguyễn Trần Phúc</t>
  </si>
  <si>
    <t>8h00</t>
  </si>
  <si>
    <t>0919304021</t>
  </si>
  <si>
    <t>thinh.nguyentranphuc@stu.edu.vn</t>
  </si>
  <si>
    <t>Nguyễn Lạc An</t>
  </si>
  <si>
    <t>Thư</t>
  </si>
  <si>
    <t>8g30</t>
  </si>
  <si>
    <t>0908863858</t>
  </si>
  <si>
    <t>thu.nguyenlacan@stu.edu.vn</t>
  </si>
  <si>
    <t>Trần Quốc</t>
  </si>
  <si>
    <t>Thư viện STU</t>
  </si>
  <si>
    <t>0908855654</t>
  </si>
  <si>
    <t>truong.tranquoc@stu.edu.vn</t>
  </si>
  <si>
    <t>14h00</t>
  </si>
  <si>
    <t>0935210058</t>
  </si>
  <si>
    <t>tung.nguyenthanh@stu.edu.vn</t>
  </si>
  <si>
    <t>Trần Thị Hồng</t>
  </si>
  <si>
    <t>Vân</t>
  </si>
  <si>
    <t>0903869687</t>
  </si>
  <si>
    <t>van.tranthihong@stu.edu.vn</t>
  </si>
  <si>
    <t>Lương An</t>
  </si>
  <si>
    <t>10h00</t>
  </si>
  <si>
    <t>C106</t>
  </si>
  <si>
    <t>0935288419</t>
  </si>
  <si>
    <t>vinh.luongan@stu.edu.vn</t>
  </si>
  <si>
    <t>Hà Anh</t>
  </si>
  <si>
    <t>Vũ</t>
  </si>
  <si>
    <t>0908663380</t>
  </si>
  <si>
    <t>vu.haanh@stu.edu.vn</t>
  </si>
  <si>
    <t>Trần Thị Như</t>
  </si>
  <si>
    <t>Ý</t>
  </si>
  <si>
    <t>PM1</t>
  </si>
  <si>
    <t>0906608824</t>
  </si>
  <si>
    <t>y.tranthinhu@stu.edu.vn</t>
  </si>
  <si>
    <t>Mọi chi tiết, sinh viên có thể liên hệ với thư ký Khoa:</t>
  </si>
  <si>
    <t>Cô Lê Kim Dung - ĐT: 09 03 02 02 58</t>
  </si>
  <si>
    <t>dung.lekim@stu.edu.vn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</si>
</sst>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
  </numFmts>
  <fonts count="82" x14ac:knownFonts="1">
    <font>
      <sz val="10"/>
      <color rgb="FF000000"/>
      <name val="Arial"/>
      <scheme val="minor"/>
    </font>
    <font>
      <sz val="10"/>
      <name val="Arial"/>
      <family val="2"/>
    </font>
    <font>
      <sz val="14"/>
      <color theme="1"/>
      <name val="Times New Roman"/>
      <family val="1"/>
    </font>
    <font>
      <sz val="10"/>
      <color rgb="FF000000"/>
      <name val="Arial"/>
      <family val="2"/>
    </font>
    <font>
      <b/>
      <sz val="10"/>
      <color rgb="FFC22114"/>
      <name val="Arial"/>
      <family val="2"/>
    </font>
    <font>
      <i/>
      <sz val="10"/>
      <color rgb="FFC22114"/>
      <name val="Arial"/>
      <family val="2"/>
    </font>
    <font>
      <b/>
      <sz val="9"/>
      <color theme="1"/>
      <name val="Times New Roman"/>
      <family val="1"/>
    </font>
    <font>
      <b/>
      <sz val="10"/>
      <color rgb="FFFF0000"/>
      <name val="Times New Roman"/>
      <family val="1"/>
    </font>
    <font>
      <b/>
      <sz val="10"/>
      <color rgb="FF000000"/>
      <name val="Times New Roman"/>
      <family val="1"/>
    </font>
    <font>
      <b/>
      <sz val="10"/>
      <color rgb="FF0000CC"/>
      <name val="Times New Roman"/>
      <family val="1"/>
    </font>
    <font>
      <b/>
      <sz val="9"/>
      <color rgb="FFFF0000"/>
      <name val="Times New Roman"/>
      <family val="1"/>
    </font>
    <font>
      <b/>
      <sz val="12"/>
      <color rgb="FFFF0000"/>
      <name val="Times New Roman"/>
      <family val="1"/>
    </font>
    <font>
      <i/>
      <sz val="10"/>
      <color rgb="FF0000CC"/>
      <name val="Times New Roman"/>
      <family val="1"/>
    </font>
    <font>
      <sz val="10"/>
      <color theme="1"/>
      <name val="Times New Roman"/>
      <family val="1"/>
    </font>
    <font>
      <sz val="10"/>
      <color rgb="FF000000"/>
      <name val="Times New Roman"/>
      <family val="1"/>
    </font>
    <font>
      <b/>
      <sz val="9"/>
      <color rgb="FF0000CC"/>
      <name val="Times New Roman"/>
      <family val="1"/>
    </font>
    <font>
      <b/>
      <i/>
      <sz val="9"/>
      <color rgb="FFFF0000"/>
      <name val="Times New Roman"/>
      <family val="1"/>
    </font>
    <font>
      <sz val="9"/>
      <color theme="1"/>
      <name val="Times New Roman"/>
      <family val="1"/>
    </font>
    <font>
      <b/>
      <sz val="11"/>
      <color theme="1"/>
      <name val="Times New Roman"/>
      <family val="1"/>
    </font>
    <font>
      <b/>
      <sz val="14"/>
      <color rgb="FFFF0000"/>
      <name val="Times New Roman"/>
      <family val="1"/>
    </font>
    <font>
      <b/>
      <sz val="13"/>
      <color rgb="FF3333FF"/>
      <name val="Times New Roman"/>
      <family val="1"/>
    </font>
    <font>
      <sz val="12"/>
      <color theme="1"/>
      <name val="Times New Roman"/>
      <family val="1"/>
    </font>
    <font>
      <b/>
      <sz val="12"/>
      <color rgb="FF0000CC"/>
      <name val="Times New Roman"/>
      <family val="1"/>
    </font>
    <font>
      <i/>
      <sz val="12"/>
      <color rgb="FFFF0000"/>
      <name val="Times New Roman"/>
      <family val="1"/>
    </font>
    <font>
      <b/>
      <sz val="10"/>
      <color rgb="FF0000FF"/>
      <name val="Times New Roman"/>
      <family val="1"/>
    </font>
    <font>
      <sz val="10"/>
      <name val="Times New Roman"/>
      <family val="1"/>
    </font>
    <font>
      <b/>
      <sz val="10"/>
      <color rgb="FFC22114"/>
      <name val="Times New Roman"/>
      <family val="1"/>
    </font>
    <font>
      <b/>
      <sz val="10"/>
      <color rgb="FFC00000"/>
      <name val="Times New Roman"/>
      <family val="1"/>
    </font>
    <font>
      <i/>
      <sz val="10"/>
      <color rgb="FFFF0000"/>
      <name val="Times New Roman"/>
      <family val="1"/>
    </font>
    <font>
      <sz val="10"/>
      <color rgb="FFFF0000"/>
      <name val="Times New Roman"/>
      <family val="1"/>
    </font>
    <font>
      <b/>
      <sz val="10"/>
      <color theme="1"/>
      <name val="Times New Roman"/>
      <family val="1"/>
    </font>
    <font>
      <sz val="10"/>
      <color rgb="FF0000CC"/>
      <name val="Times New Roman"/>
      <family val="1"/>
    </font>
    <font>
      <i/>
      <sz val="10"/>
      <color rgb="FFC00000"/>
      <name val="Times New Roman"/>
      <family val="1"/>
    </font>
    <font>
      <i/>
      <sz val="10"/>
      <color rgb="FFC22114"/>
      <name val="Times New Roman"/>
      <family val="1"/>
    </font>
    <font>
      <sz val="10"/>
      <color rgb="FF222222"/>
      <name val="Times New Roman"/>
      <family val="1"/>
    </font>
    <font>
      <sz val="10"/>
      <color rgb="FF313131"/>
      <name val="Times New Roman"/>
      <family val="1"/>
    </font>
    <font>
      <sz val="10"/>
      <color rgb="FF00B050"/>
      <name val="Times New Roman"/>
      <family val="1"/>
    </font>
    <font>
      <i/>
      <sz val="10"/>
      <color rgb="FF00B050"/>
      <name val="Times New Roman"/>
      <family val="1"/>
    </font>
    <font>
      <b/>
      <sz val="10"/>
      <color rgb="FF00B050"/>
      <name val="Times New Roman"/>
      <family val="1"/>
    </font>
    <font>
      <sz val="10"/>
      <color rgb="FF1F1F1F"/>
      <name val="Times New Roman"/>
      <family val="1"/>
    </font>
    <font>
      <sz val="12"/>
      <color rgb="FF000000"/>
      <name val="Times New Roman"/>
      <family val="1"/>
    </font>
    <font>
      <b/>
      <sz val="14"/>
      <color theme="8" tint="0.39997558519241921"/>
      <name val="Times New Roman"/>
      <family val="1"/>
    </font>
    <font>
      <sz val="9"/>
      <color theme="8" tint="0.39997558519241921"/>
      <name val="Times New Roman"/>
      <family val="1"/>
    </font>
    <font>
      <b/>
      <i/>
      <sz val="10"/>
      <color rgb="FF00B050"/>
      <name val="Times New Roman"/>
      <family val="1"/>
    </font>
    <font>
      <b/>
      <sz val="9"/>
      <color rgb="FF00B050"/>
      <name val="Times New Roman"/>
      <family val="1"/>
    </font>
    <font>
      <b/>
      <sz val="12"/>
      <color rgb="FF00B050"/>
      <name val="Times New Roman"/>
      <family val="1"/>
    </font>
    <font>
      <b/>
      <sz val="10"/>
      <color rgb="FF0070C0"/>
      <name val="Times New Roman"/>
      <family val="1"/>
    </font>
    <font>
      <b/>
      <sz val="10"/>
      <color rgb="FF002060"/>
      <name val="Times New Roman"/>
      <family val="1"/>
    </font>
    <font>
      <b/>
      <sz val="10"/>
      <color rgb="FFFFC000"/>
      <name val="Times New Roman"/>
      <family val="1"/>
    </font>
    <font>
      <b/>
      <sz val="10"/>
      <color rgb="FF7030A0"/>
      <name val="Times New Roman"/>
      <family val="1"/>
    </font>
    <font>
      <b/>
      <sz val="10"/>
      <color theme="7" tint="0.39997558519241921"/>
      <name val="Times New Roman"/>
      <family val="1"/>
    </font>
    <font>
      <b/>
      <sz val="10"/>
      <color theme="3" tint="0.249977111117893"/>
      <name val="Times New Roman"/>
      <family val="1"/>
    </font>
    <font>
      <b/>
      <sz val="10"/>
      <color theme="5" tint="0.39997558519241921"/>
      <name val="Times New Roman"/>
      <family val="1"/>
    </font>
    <font>
      <b/>
      <sz val="10"/>
      <color theme="9" tint="0.39997558519241921"/>
      <name val="Times New Roman"/>
      <family val="1"/>
    </font>
    <font>
      <b/>
      <sz val="10"/>
      <color theme="5" tint="-0.499984740745262"/>
      <name val="Times New Roman"/>
      <family val="1"/>
    </font>
    <font>
      <b/>
      <sz val="10"/>
      <color theme="9"/>
      <name val="Times New Roman"/>
      <family val="1"/>
    </font>
    <font>
      <b/>
      <sz val="10"/>
      <color theme="1" tint="0.249977111117893"/>
      <name val="Times New Roman"/>
      <family val="1"/>
    </font>
    <font>
      <b/>
      <sz val="10"/>
      <color theme="8" tint="-0.249977111117893"/>
      <name val="Times New Roman"/>
      <family val="1"/>
    </font>
    <font>
      <b/>
      <sz val="10"/>
      <color theme="5"/>
      <name val="Times New Roman"/>
      <family val="1"/>
    </font>
    <font>
      <b/>
      <sz val="10"/>
      <color theme="7" tint="-0.499984740745262"/>
      <name val="Times New Roman"/>
      <family val="1"/>
    </font>
    <font>
      <b/>
      <sz val="10"/>
      <color theme="5" tint="-0.249977111117893"/>
      <name val="Times New Roman"/>
      <family val="1"/>
    </font>
    <font>
      <b/>
      <sz val="14"/>
      <color rgb="FFFF0000"/>
      <name val="Times New Roman"/>
    </font>
    <font>
      <sz val="12"/>
      <color theme="1"/>
      <name val="Times New Roman"/>
    </font>
    <font>
      <b/>
      <sz val="13"/>
      <color rgb="FF0000FF"/>
      <name val="Times New Roman"/>
    </font>
    <font>
      <b/>
      <sz val="13"/>
      <color theme="1"/>
      <name val="Times New Roman"/>
    </font>
    <font>
      <b/>
      <sz val="13"/>
      <color rgb="FFFF0000"/>
      <name val="Times New Roman"/>
    </font>
    <font>
      <sz val="10"/>
      <name val="Arial"/>
    </font>
    <font>
      <b/>
      <sz val="12"/>
      <color theme="1"/>
      <name val="Times New Roman"/>
    </font>
    <font>
      <i/>
      <sz val="12"/>
      <color theme="1"/>
      <name val="Times New Roman"/>
    </font>
    <font>
      <b/>
      <sz val="11"/>
      <color rgb="FF0000FF"/>
      <name val="Times New Roman"/>
    </font>
    <font>
      <b/>
      <i/>
      <sz val="11"/>
      <color rgb="FF0000FF"/>
      <name val="Times New Roman"/>
    </font>
    <font>
      <b/>
      <sz val="11"/>
      <color rgb="FFFF0000"/>
      <name val="Times New Roman"/>
    </font>
    <font>
      <sz val="11"/>
      <color theme="1"/>
      <name val="Times New Roman"/>
    </font>
    <font>
      <b/>
      <sz val="11"/>
      <color theme="1"/>
      <name val="Times New Roman"/>
    </font>
    <font>
      <u/>
      <sz val="11"/>
      <color rgb="FF0000FF"/>
      <name val="Times New Roman"/>
    </font>
    <font>
      <u/>
      <sz val="10"/>
      <color theme="10"/>
      <name val="Arial"/>
    </font>
    <font>
      <sz val="11"/>
      <color rgb="FF0000FF"/>
      <name val="Times New Roman"/>
    </font>
    <font>
      <sz val="11"/>
      <color rgb="FFFF0000"/>
      <name val="Times New Roman"/>
    </font>
    <font>
      <b/>
      <sz val="11"/>
      <color rgb="FF0000CC"/>
      <name val="Times New Roman"/>
    </font>
    <font>
      <i/>
      <sz val="11"/>
      <color theme="1"/>
      <name val="Times New Roman"/>
    </font>
    <font>
      <sz val="10"/>
      <color rgb="FF000000"/>
      <name val="Arial"/>
    </font>
    <font>
      <sz val="10"/>
      <color theme="1"/>
      <name val="Arial"/>
      <scheme val="minor"/>
    </font>
  </fonts>
  <fills count="7">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FFC000"/>
        <bgColor rgb="FFFFC000"/>
      </patternFill>
    </fill>
    <fill>
      <patternFill patternType="solid">
        <fgColor rgb="FFFFFF00"/>
        <bgColor indexed="64"/>
      </patternFill>
    </fill>
    <fill>
      <patternFill patternType="solid">
        <fgColor rgb="FF92D050"/>
        <bgColor rgb="FF92D050"/>
      </patternFill>
    </fill>
  </fills>
  <borders count="19">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256">
    <xf numFmtId="0" fontId="0" fillId="0" borderId="0" xfId="0"/>
    <xf numFmtId="0" fontId="3" fillId="0" borderId="0" xfId="0" applyFont="1" applyAlignment="1">
      <alignment horizontal="center"/>
    </xf>
    <xf numFmtId="0" fontId="3" fillId="0" borderId="0" xfId="0" applyFont="1"/>
    <xf numFmtId="0" fontId="3" fillId="0" borderId="5" xfId="0" applyFont="1" applyBorder="1" applyAlignment="1">
      <alignment horizontal="center"/>
    </xf>
    <xf numFmtId="0" fontId="4" fillId="0" borderId="0" xfId="0" applyFont="1" applyAlignment="1">
      <alignment horizontal="center" wrapText="1"/>
    </xf>
    <xf numFmtId="0" fontId="3" fillId="0" borderId="6" xfId="0" applyFont="1" applyBorder="1"/>
    <xf numFmtId="0" fontId="3" fillId="0" borderId="8" xfId="0" applyFont="1" applyBorder="1"/>
    <xf numFmtId="0" fontId="3" fillId="0" borderId="5" xfId="0" applyFont="1" applyBorder="1"/>
    <xf numFmtId="0" fontId="5" fillId="0" borderId="0" xfId="0" applyFont="1"/>
    <xf numFmtId="0" fontId="6" fillId="0" borderId="0" xfId="0" applyFont="1" applyAlignment="1">
      <alignment horizontal="center" vertical="center" wrapText="1"/>
    </xf>
    <xf numFmtId="0" fontId="7" fillId="4" borderId="5" xfId="0" applyFont="1" applyFill="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xf>
    <xf numFmtId="0" fontId="14" fillId="0" borderId="0" xfId="0" applyFont="1"/>
    <xf numFmtId="0" fontId="15" fillId="0" borderId="0" xfId="0" applyFont="1" applyAlignment="1">
      <alignment horizontal="right" vertical="center" wrapText="1"/>
    </xf>
    <xf numFmtId="0" fontId="15" fillId="0" borderId="0" xfId="0" applyFont="1" applyAlignment="1">
      <alignment horizontal="center" vertical="center" wrapText="1"/>
    </xf>
    <xf numFmtId="0" fontId="13"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3" fillId="0" borderId="0" xfId="0" applyFont="1" applyAlignment="1">
      <alignment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1" fillId="0" borderId="1" xfId="0" applyFont="1" applyBorder="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26" fillId="0" borderId="0" xfId="0" applyFont="1" applyAlignment="1">
      <alignment vertical="center" wrapText="1"/>
    </xf>
    <xf numFmtId="0" fontId="14" fillId="0" borderId="0" xfId="0" applyFont="1" applyAlignment="1">
      <alignment vertical="center" wrapText="1"/>
    </xf>
    <xf numFmtId="0" fontId="9" fillId="2" borderId="10"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3" fillId="0" borderId="5" xfId="0" applyFont="1" applyBorder="1" applyAlignment="1">
      <alignment horizontal="center" vertical="center"/>
    </xf>
    <xf numFmtId="0" fontId="27" fillId="0" borderId="6" xfId="0" applyFont="1" applyBorder="1" applyAlignment="1">
      <alignment horizontal="center" vertical="center"/>
    </xf>
    <xf numFmtId="0" fontId="13" fillId="0" borderId="6" xfId="0" applyFont="1" applyBorder="1" applyAlignment="1">
      <alignment vertical="center"/>
    </xf>
    <xf numFmtId="0" fontId="13" fillId="0" borderId="8" xfId="0" applyFont="1" applyBorder="1" applyAlignment="1">
      <alignment vertical="center"/>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13" fillId="0" borderId="5" xfId="0" applyFont="1" applyBorder="1" applyAlignment="1">
      <alignment horizontal="left" vertical="center" wrapText="1"/>
    </xf>
    <xf numFmtId="0" fontId="14" fillId="0" borderId="5" xfId="0" applyFont="1" applyBorder="1" applyAlignment="1">
      <alignment vertical="center"/>
    </xf>
    <xf numFmtId="0" fontId="28" fillId="0" borderId="5" xfId="0" applyFont="1" applyBorder="1" applyAlignment="1">
      <alignment horizontal="left" vertical="center" wrapText="1"/>
    </xf>
    <xf numFmtId="0" fontId="29" fillId="0" borderId="0" xfId="0" applyFont="1" applyAlignment="1">
      <alignment horizontal="center" vertical="center"/>
    </xf>
    <xf numFmtId="0" fontId="14" fillId="0" borderId="0" xfId="0" applyFont="1" applyAlignment="1">
      <alignment vertical="center"/>
    </xf>
    <xf numFmtId="0" fontId="30" fillId="0" borderId="6" xfId="0" applyFont="1" applyBorder="1" applyAlignment="1">
      <alignment horizontal="center" vertical="center"/>
    </xf>
    <xf numFmtId="0" fontId="14" fillId="0" borderId="5" xfId="0" applyFont="1" applyBorder="1" applyAlignment="1">
      <alignment vertical="center" wrapText="1"/>
    </xf>
    <xf numFmtId="0" fontId="14" fillId="0" borderId="5" xfId="0" quotePrefix="1" applyFont="1" applyBorder="1" applyAlignment="1">
      <alignment horizontal="left" vertical="center" wrapText="1"/>
    </xf>
    <xf numFmtId="0" fontId="9" fillId="0" borderId="7" xfId="0" applyFont="1" applyBorder="1" applyAlignment="1">
      <alignment horizontal="center" vertical="center" wrapText="1"/>
    </xf>
    <xf numFmtId="0" fontId="13" fillId="0" borderId="5" xfId="0" applyFont="1" applyBorder="1" applyAlignment="1">
      <alignment vertical="center"/>
    </xf>
    <xf numFmtId="0" fontId="27" fillId="0" borderId="7" xfId="0" applyFont="1" applyBorder="1" applyAlignment="1">
      <alignment horizontal="center" vertical="center" wrapText="1"/>
    </xf>
    <xf numFmtId="0" fontId="9" fillId="0" borderId="6" xfId="0" applyFont="1" applyBorder="1" applyAlignment="1">
      <alignment horizontal="center" vertical="center" wrapText="1"/>
    </xf>
    <xf numFmtId="0" fontId="29" fillId="0" borderId="5" xfId="0" applyFont="1" applyBorder="1" applyAlignment="1">
      <alignment horizontal="left" vertical="center" wrapText="1"/>
    </xf>
    <xf numFmtId="0" fontId="31" fillId="0" borderId="13" xfId="0" applyFont="1" applyBorder="1" applyAlignment="1">
      <alignment horizontal="center" vertical="center" wrapText="1"/>
    </xf>
    <xf numFmtId="0" fontId="32" fillId="0" borderId="5" xfId="0" applyFont="1" applyBorder="1" applyAlignment="1">
      <alignment horizontal="left" vertical="center" wrapText="1"/>
    </xf>
    <xf numFmtId="0" fontId="29" fillId="0" borderId="5" xfId="0" applyFont="1" applyBorder="1" applyAlignment="1">
      <alignment horizontal="center" vertical="center"/>
    </xf>
    <xf numFmtId="0" fontId="13" fillId="0" borderId="14" xfId="0" applyFont="1" applyBorder="1" applyAlignment="1">
      <alignment horizontal="left" vertical="center" wrapText="1"/>
    </xf>
    <xf numFmtId="0" fontId="31" fillId="0" borderId="5" xfId="0" applyFont="1" applyBorder="1" applyAlignment="1">
      <alignment horizontal="left" vertical="center" wrapText="1"/>
    </xf>
    <xf numFmtId="0" fontId="31" fillId="0" borderId="5" xfId="0" applyFont="1" applyBorder="1" applyAlignment="1">
      <alignment horizontal="center" vertical="center" wrapText="1"/>
    </xf>
    <xf numFmtId="0" fontId="33" fillId="0" borderId="5" xfId="0" applyFont="1" applyBorder="1" applyAlignment="1">
      <alignment horizontal="left" vertical="center" wrapText="1"/>
    </xf>
    <xf numFmtId="0" fontId="7" fillId="0" borderId="5" xfId="0" applyFont="1" applyBorder="1" applyAlignment="1">
      <alignment horizontal="center" vertical="center" wrapText="1"/>
    </xf>
    <xf numFmtId="0" fontId="31" fillId="0" borderId="7" xfId="0" applyFont="1" applyBorder="1" applyAlignment="1">
      <alignment horizontal="center" vertical="center" wrapText="1"/>
    </xf>
    <xf numFmtId="0" fontId="14" fillId="0" borderId="5" xfId="0" applyFont="1" applyBorder="1" applyAlignment="1">
      <alignment horizontal="left" vertical="center" wrapText="1"/>
    </xf>
    <xf numFmtId="0" fontId="14" fillId="0" borderId="6" xfId="0" applyFont="1" applyBorder="1" applyAlignment="1">
      <alignment horizontal="center" vertical="center"/>
    </xf>
    <xf numFmtId="0" fontId="9" fillId="0" borderId="5" xfId="0" applyFont="1" applyBorder="1" applyAlignment="1">
      <alignment horizontal="left" vertical="center" wrapText="1"/>
    </xf>
    <xf numFmtId="0" fontId="34" fillId="0" borderId="5" xfId="0" applyFont="1" applyBorder="1" applyAlignment="1">
      <alignment horizontal="left" vertical="center" wrapText="1"/>
    </xf>
    <xf numFmtId="0" fontId="34" fillId="0" borderId="7" xfId="0" applyFont="1" applyBorder="1" applyAlignment="1">
      <alignment vertical="center"/>
    </xf>
    <xf numFmtId="0" fontId="35" fillId="0" borderId="8" xfId="0" applyFont="1" applyBorder="1" applyAlignment="1">
      <alignment horizontal="left" vertical="center"/>
    </xf>
    <xf numFmtId="0" fontId="35" fillId="0" borderId="7" xfId="0" applyFont="1" applyBorder="1" applyAlignment="1">
      <alignment vertical="center"/>
    </xf>
    <xf numFmtId="0" fontId="14" fillId="0" borderId="7" xfId="0" applyFont="1" applyBorder="1" applyAlignment="1">
      <alignment vertical="center"/>
    </xf>
    <xf numFmtId="0" fontId="9" fillId="0" borderId="6" xfId="0" applyFont="1" applyBorder="1" applyAlignment="1">
      <alignment horizontal="center" vertical="center"/>
    </xf>
    <xf numFmtId="0" fontId="36" fillId="0" borderId="5" xfId="0" applyFont="1" applyBorder="1" applyAlignment="1">
      <alignment horizontal="center" vertical="center"/>
    </xf>
    <xf numFmtId="0" fontId="37" fillId="0" borderId="5" xfId="0" applyFont="1" applyBorder="1" applyAlignment="1">
      <alignment horizontal="left" vertical="center" wrapText="1"/>
    </xf>
    <xf numFmtId="0" fontId="29" fillId="0" borderId="0" xfId="0" applyFont="1" applyAlignment="1">
      <alignment vertical="center"/>
    </xf>
    <xf numFmtId="0" fontId="29" fillId="0" borderId="6" xfId="0" applyFont="1" applyBorder="1" applyAlignment="1">
      <alignment vertical="center"/>
    </xf>
    <xf numFmtId="0" fontId="29" fillId="0" borderId="8" xfId="0" applyFont="1" applyBorder="1" applyAlignment="1">
      <alignment vertical="center"/>
    </xf>
    <xf numFmtId="0" fontId="27" fillId="0" borderId="5" xfId="0" applyFont="1" applyBorder="1" applyAlignment="1">
      <alignment horizontal="left" vertical="center" wrapText="1"/>
    </xf>
    <xf numFmtId="0" fontId="36" fillId="0" borderId="6" xfId="0" applyFont="1" applyBorder="1" applyAlignment="1">
      <alignment vertical="center"/>
    </xf>
    <xf numFmtId="0" fontId="36" fillId="0" borderId="8" xfId="0" applyFont="1" applyBorder="1" applyAlignment="1">
      <alignment vertical="center"/>
    </xf>
    <xf numFmtId="0" fontId="38" fillId="0" borderId="5" xfId="0" applyFont="1" applyBorder="1" applyAlignment="1">
      <alignment horizontal="center" vertical="center" wrapText="1"/>
    </xf>
    <xf numFmtId="0" fontId="30" fillId="0" borderId="5" xfId="0" applyFont="1" applyBorder="1" applyAlignment="1">
      <alignment horizontal="center" vertical="center" wrapText="1"/>
    </xf>
    <xf numFmtId="0" fontId="38" fillId="0" borderId="6" xfId="0" applyFont="1" applyBorder="1" applyAlignment="1">
      <alignment horizontal="center" vertical="center"/>
    </xf>
    <xf numFmtId="0" fontId="30" fillId="0" borderId="5" xfId="0" applyFont="1" applyBorder="1" applyAlignment="1">
      <alignment horizontal="center" vertical="center"/>
    </xf>
    <xf numFmtId="0" fontId="31" fillId="0" borderId="5" xfId="0" quotePrefix="1" applyFont="1" applyBorder="1" applyAlignment="1">
      <alignment horizontal="center" vertical="center" wrapText="1"/>
    </xf>
    <xf numFmtId="0" fontId="31" fillId="0" borderId="12" xfId="0" quotePrefix="1" applyFont="1" applyBorder="1" applyAlignment="1">
      <alignment horizontal="center" vertical="center" wrapText="1"/>
    </xf>
    <xf numFmtId="0" fontId="31" fillId="0" borderId="14" xfId="0" applyFont="1" applyBorder="1" applyAlignment="1">
      <alignment horizontal="center" vertical="center" wrapText="1"/>
    </xf>
    <xf numFmtId="0" fontId="31" fillId="0" borderId="1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36" fillId="0" borderId="8" xfId="0" applyFont="1" applyBorder="1" applyAlignment="1">
      <alignment horizontal="center" vertical="center" wrapText="1"/>
    </xf>
    <xf numFmtId="0" fontId="27" fillId="0" borderId="5" xfId="0" applyFont="1" applyBorder="1" applyAlignment="1">
      <alignment horizontal="center" vertical="center" wrapText="1"/>
    </xf>
    <xf numFmtId="0" fontId="13" fillId="0" borderId="5" xfId="0" applyFont="1" applyBorder="1" applyAlignment="1">
      <alignment vertical="center" wrapText="1"/>
    </xf>
    <xf numFmtId="0" fontId="36" fillId="0" borderId="6" xfId="0" applyFont="1" applyBorder="1" applyAlignment="1">
      <alignment horizontal="center" vertical="center"/>
    </xf>
    <xf numFmtId="0" fontId="8" fillId="0" borderId="0" xfId="0" applyFont="1" applyAlignment="1">
      <alignment vertical="center"/>
    </xf>
    <xf numFmtId="0" fontId="38" fillId="0" borderId="5" xfId="0" applyFont="1" applyBorder="1" applyAlignment="1">
      <alignment horizontal="center" vertical="center"/>
    </xf>
    <xf numFmtId="0" fontId="13" fillId="0" borderId="7" xfId="0" applyFont="1" applyBorder="1" applyAlignment="1">
      <alignment horizontal="left" vertical="center" wrapText="1"/>
    </xf>
    <xf numFmtId="0" fontId="27" fillId="0" borderId="0" xfId="0" applyFont="1" applyAlignment="1">
      <alignment horizontal="center" vertical="center"/>
    </xf>
    <xf numFmtId="0" fontId="14" fillId="0" borderId="0" xfId="0" applyFont="1" applyAlignment="1">
      <alignment horizontal="center" vertical="center"/>
    </xf>
    <xf numFmtId="0" fontId="9"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left" vertical="center" wrapText="1"/>
    </xf>
    <xf numFmtId="0" fontId="28" fillId="0" borderId="0" xfId="0" applyFont="1" applyAlignment="1">
      <alignment horizontal="center" vertical="center" wrapText="1"/>
    </xf>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horizontal="left" wrapText="1"/>
    </xf>
    <xf numFmtId="0" fontId="40" fillId="0" borderId="6" xfId="0" applyFont="1" applyBorder="1" applyAlignment="1">
      <alignment horizontal="center" vertical="center"/>
    </xf>
    <xf numFmtId="0" fontId="41" fillId="0" borderId="6" xfId="0" applyFont="1" applyBorder="1" applyAlignment="1">
      <alignment horizontal="center" vertical="center"/>
    </xf>
    <xf numFmtId="0" fontId="19" fillId="0" borderId="6" xfId="0" applyFont="1" applyBorder="1" applyAlignment="1">
      <alignment horizontal="center" vertical="center"/>
    </xf>
    <xf numFmtId="9" fontId="14" fillId="0" borderId="6" xfId="0" applyNumberFormat="1" applyFont="1" applyBorder="1" applyAlignment="1">
      <alignment horizontal="center" vertical="center"/>
    </xf>
    <xf numFmtId="0" fontId="42" fillId="0" borderId="6" xfId="0" applyFont="1" applyBorder="1" applyAlignment="1">
      <alignment horizontal="center" vertical="center" wrapText="1"/>
    </xf>
    <xf numFmtId="0" fontId="25" fillId="0" borderId="5" xfId="0" applyFont="1" applyBorder="1" applyAlignment="1">
      <alignment horizontal="left" vertical="center" wrapText="1"/>
    </xf>
    <xf numFmtId="0" fontId="38" fillId="0" borderId="6" xfId="0" applyFont="1" applyBorder="1" applyAlignment="1">
      <alignment horizontal="center" vertical="center" wrapText="1"/>
    </xf>
    <xf numFmtId="0" fontId="43" fillId="0" borderId="5" xfId="0" applyFont="1" applyBorder="1" applyAlignment="1">
      <alignment horizontal="left" vertical="center" wrapText="1"/>
    </xf>
    <xf numFmtId="0" fontId="44" fillId="0" borderId="0" xfId="0" applyFont="1" applyAlignment="1">
      <alignment horizontal="center" vertical="center" wrapText="1"/>
    </xf>
    <xf numFmtId="0" fontId="45" fillId="0" borderId="0" xfId="0" applyFont="1" applyAlignment="1">
      <alignment horizontal="center" vertical="center" wrapText="1"/>
    </xf>
    <xf numFmtId="0" fontId="38" fillId="0" borderId="6" xfId="0" quotePrefix="1" applyFont="1" applyBorder="1" applyAlignment="1">
      <alignment horizontal="center" vertical="center" wrapText="1"/>
    </xf>
    <xf numFmtId="0" fontId="38" fillId="0" borderId="0" xfId="0" applyFont="1" applyAlignment="1">
      <alignment horizontal="center" vertical="center"/>
    </xf>
    <xf numFmtId="0" fontId="40" fillId="0" borderId="17" xfId="0" applyFont="1" applyBorder="1" applyAlignment="1">
      <alignment horizontal="center"/>
    </xf>
    <xf numFmtId="0" fontId="38" fillId="0" borderId="0" xfId="0" applyFont="1" applyAlignment="1">
      <alignment horizontal="center"/>
    </xf>
    <xf numFmtId="0" fontId="38" fillId="5" borderId="5" xfId="0" applyFont="1" applyFill="1" applyBorder="1" applyAlignment="1">
      <alignment horizontal="center" vertical="center" wrapText="1"/>
    </xf>
    <xf numFmtId="0" fontId="38" fillId="5" borderId="6" xfId="0" applyFont="1" applyFill="1" applyBorder="1" applyAlignment="1">
      <alignment horizontal="center" vertical="center" wrapText="1"/>
    </xf>
    <xf numFmtId="0" fontId="7" fillId="0" borderId="6" xfId="0" quotePrefix="1" applyFont="1" applyBorder="1" applyAlignment="1">
      <alignment horizontal="center" vertical="center" wrapText="1"/>
    </xf>
    <xf numFmtId="0" fontId="46" fillId="0" borderId="6" xfId="0" applyFont="1" applyBorder="1" applyAlignment="1">
      <alignment horizontal="center" vertical="center" wrapText="1"/>
    </xf>
    <xf numFmtId="0" fontId="47" fillId="0" borderId="6" xfId="0" applyFont="1" applyBorder="1" applyAlignment="1">
      <alignment horizontal="center" vertical="center" wrapText="1"/>
    </xf>
    <xf numFmtId="0" fontId="48" fillId="0" borderId="6" xfId="0" applyFont="1" applyBorder="1" applyAlignment="1">
      <alignment horizontal="center" vertical="center" wrapText="1"/>
    </xf>
    <xf numFmtId="0" fontId="49" fillId="0" borderId="6" xfId="0" applyFont="1" applyBorder="1" applyAlignment="1">
      <alignment horizontal="center" vertical="center" wrapText="1"/>
    </xf>
    <xf numFmtId="0" fontId="50" fillId="0" borderId="6" xfId="0" applyFont="1" applyBorder="1" applyAlignment="1">
      <alignment horizontal="center" vertical="center"/>
    </xf>
    <xf numFmtId="0" fontId="51" fillId="0" borderId="6" xfId="0" applyFont="1" applyBorder="1" applyAlignment="1">
      <alignment horizontal="center" vertical="center" wrapText="1"/>
    </xf>
    <xf numFmtId="0" fontId="52" fillId="0" borderId="6" xfId="0" applyFont="1" applyBorder="1" applyAlignment="1">
      <alignment horizontal="center" vertical="center" wrapText="1"/>
    </xf>
    <xf numFmtId="0" fontId="53" fillId="0" borderId="6" xfId="0" quotePrefix="1" applyFont="1" applyBorder="1" applyAlignment="1">
      <alignment horizontal="center" vertical="center" wrapText="1"/>
    </xf>
    <xf numFmtId="0" fontId="54" fillId="0" borderId="9" xfId="0" applyFont="1" applyBorder="1" applyAlignment="1">
      <alignment horizontal="center" vertical="center" wrapText="1"/>
    </xf>
    <xf numFmtId="0" fontId="55" fillId="0" borderId="6" xfId="0" applyFont="1" applyBorder="1" applyAlignment="1">
      <alignment horizontal="center" vertical="center" wrapText="1"/>
    </xf>
    <xf numFmtId="0" fontId="56" fillId="0" borderId="6" xfId="0" applyFont="1" applyBorder="1" applyAlignment="1">
      <alignment horizontal="center" vertical="center" wrapText="1"/>
    </xf>
    <xf numFmtId="0" fontId="57" fillId="0" borderId="6" xfId="0" applyFont="1" applyBorder="1" applyAlignment="1">
      <alignment horizontal="center" vertical="center" wrapText="1"/>
    </xf>
    <xf numFmtId="0" fontId="58" fillId="0" borderId="7" xfId="0" applyFont="1" applyBorder="1" applyAlignment="1">
      <alignment horizontal="center" vertical="center" wrapText="1"/>
    </xf>
    <xf numFmtId="0" fontId="46" fillId="0" borderId="6" xfId="0" quotePrefix="1" applyFont="1" applyBorder="1" applyAlignment="1">
      <alignment horizontal="center" vertical="center" wrapText="1"/>
    </xf>
    <xf numFmtId="0" fontId="59" fillId="0" borderId="6" xfId="0" applyFont="1" applyBorder="1" applyAlignment="1">
      <alignment horizontal="center" vertical="center" wrapText="1"/>
    </xf>
    <xf numFmtId="0" fontId="60" fillId="0" borderId="6" xfId="0" applyFont="1" applyBorder="1" applyAlignment="1">
      <alignment horizontal="center" vertical="center" wrapText="1"/>
    </xf>
    <xf numFmtId="0" fontId="37" fillId="0" borderId="5" xfId="0" applyFont="1" applyBorder="1" applyAlignment="1">
      <alignment horizontal="right" vertical="center" wrapText="1"/>
    </xf>
    <xf numFmtId="0" fontId="25" fillId="0" borderId="12" xfId="0" applyFont="1" applyBorder="1" applyAlignment="1">
      <alignment horizontal="center" vertical="center" wrapText="1"/>
    </xf>
    <xf numFmtId="0" fontId="25" fillId="0" borderId="14"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14"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4"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4" fillId="3" borderId="6" xfId="0" applyFont="1" applyFill="1" applyBorder="1" applyAlignment="1">
      <alignment horizontal="center" vertical="center" wrapText="1"/>
    </xf>
    <xf numFmtId="0" fontId="25" fillId="0" borderId="7" xfId="0" applyFont="1" applyBorder="1" applyAlignment="1">
      <alignment horizontal="center"/>
    </xf>
    <xf numFmtId="0" fontId="25" fillId="0" borderId="8" xfId="0" applyFont="1" applyBorder="1" applyAlignment="1">
      <alignment horizontal="center"/>
    </xf>
    <xf numFmtId="0" fontId="13" fillId="0" borderId="12" xfId="0" applyFont="1" applyBorder="1" applyAlignment="1">
      <alignment horizontal="left" vertical="center" wrapText="1"/>
    </xf>
    <xf numFmtId="0" fontId="25" fillId="0" borderId="14" xfId="0" applyFont="1" applyBorder="1"/>
    <xf numFmtId="0" fontId="14" fillId="0" borderId="12" xfId="0" applyFont="1" applyBorder="1" applyAlignment="1">
      <alignment horizontal="left" vertical="center" wrapText="1"/>
    </xf>
    <xf numFmtId="0" fontId="12" fillId="0" borderId="0" xfId="0" applyFont="1" applyAlignment="1">
      <alignment horizontal="center" vertical="center"/>
    </xf>
    <xf numFmtId="0" fontId="14" fillId="0" borderId="12" xfId="0" applyFont="1" applyBorder="1" applyAlignment="1">
      <alignment horizontal="center" vertical="center" wrapText="1"/>
    </xf>
    <xf numFmtId="0" fontId="14" fillId="0" borderId="14" xfId="0" applyFont="1" applyBorder="1" applyAlignment="1">
      <alignment horizontal="center" vertical="center" wrapText="1"/>
    </xf>
    <xf numFmtId="0" fontId="9" fillId="0" borderId="0" xfId="0" applyFont="1" applyAlignment="1">
      <alignment horizontal="center" vertical="center"/>
    </xf>
    <xf numFmtId="9" fontId="14" fillId="0" borderId="15" xfId="0" applyNumberFormat="1" applyFont="1" applyBorder="1" applyAlignment="1">
      <alignment horizontal="center" vertical="center"/>
    </xf>
    <xf numFmtId="0" fontId="25" fillId="0" borderId="16" xfId="0" applyFont="1" applyBorder="1" applyAlignment="1">
      <alignment horizontal="center"/>
    </xf>
    <xf numFmtId="0" fontId="28" fillId="0" borderId="12" xfId="0" applyFont="1" applyBorder="1" applyAlignment="1">
      <alignment horizontal="left" vertical="center" wrapText="1"/>
    </xf>
    <xf numFmtId="0" fontId="25" fillId="0" borderId="12" xfId="0" applyFont="1" applyBorder="1" applyAlignment="1">
      <alignment horizontal="left" vertical="center" wrapText="1"/>
    </xf>
    <xf numFmtId="0" fontId="37" fillId="0" borderId="12" xfId="0" applyFont="1" applyBorder="1" applyAlignment="1">
      <alignment horizontal="left" vertical="center" wrapText="1"/>
    </xf>
    <xf numFmtId="0" fontId="31" fillId="0" borderId="0" xfId="0" applyFont="1" applyAlignment="1">
      <alignment horizontal="center" vertical="center"/>
    </xf>
    <xf numFmtId="0" fontId="24" fillId="3" borderId="12"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38" fillId="2" borderId="12" xfId="0" applyFont="1" applyFill="1" applyBorder="1" applyAlignment="1">
      <alignment horizontal="center" vertical="center" wrapText="1"/>
    </xf>
    <xf numFmtId="0" fontId="38" fillId="2" borderId="14"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 fillId="0" borderId="0" xfId="0" applyFont="1" applyAlignment="1">
      <alignment horizontal="center"/>
    </xf>
    <xf numFmtId="0" fontId="0" fillId="0" borderId="0" xfId="0"/>
    <xf numFmtId="0" fontId="3" fillId="0" borderId="0" xfId="0" applyFont="1" applyAlignment="1">
      <alignment horizontal="center"/>
    </xf>
    <xf numFmtId="0" fontId="3" fillId="0" borderId="6" xfId="0" applyFont="1" applyBorder="1" applyAlignment="1">
      <alignment horizontal="center"/>
    </xf>
    <xf numFmtId="0" fontId="1" fillId="0" borderId="8" xfId="0" applyFont="1" applyBorder="1"/>
    <xf numFmtId="0" fontId="61" fillId="0" borderId="0" xfId="0" applyFont="1" applyAlignment="1">
      <alignment horizontal="center"/>
    </xf>
    <xf numFmtId="0" fontId="62" fillId="0" borderId="0" xfId="0" applyFont="1"/>
    <xf numFmtId="0" fontId="63" fillId="0" borderId="0" xfId="0" applyFont="1" applyAlignment="1">
      <alignment horizontal="center"/>
    </xf>
    <xf numFmtId="0" fontId="64" fillId="6" borderId="9" xfId="0" applyFont="1" applyFill="1" applyBorder="1" applyAlignment="1">
      <alignment horizontal="center"/>
    </xf>
    <xf numFmtId="0" fontId="66" fillId="0" borderId="9" xfId="0" applyFont="1" applyBorder="1"/>
    <xf numFmtId="0" fontId="62" fillId="0" borderId="0" xfId="0" applyFont="1" applyAlignment="1">
      <alignment horizontal="center"/>
    </xf>
    <xf numFmtId="0" fontId="67" fillId="0" borderId="0" xfId="0" applyFont="1"/>
    <xf numFmtId="1" fontId="67" fillId="0" borderId="0" xfId="0" applyNumberFormat="1" applyFont="1" applyAlignment="1">
      <alignment horizontal="center"/>
    </xf>
    <xf numFmtId="0" fontId="67" fillId="0" borderId="0" xfId="0" applyFont="1" applyAlignment="1">
      <alignment horizontal="center"/>
    </xf>
    <xf numFmtId="0" fontId="68" fillId="0" borderId="0" xfId="0" applyFont="1"/>
    <xf numFmtId="0" fontId="62" fillId="0" borderId="0" xfId="0" applyFont="1" applyAlignment="1">
      <alignment horizontal="right"/>
    </xf>
    <xf numFmtId="0" fontId="69" fillId="3" borderId="12" xfId="0" applyFont="1" applyFill="1" applyBorder="1" applyAlignment="1">
      <alignment horizontal="center" vertical="center"/>
    </xf>
    <xf numFmtId="0" fontId="69" fillId="3" borderId="15" xfId="0" applyFont="1" applyFill="1" applyBorder="1" applyAlignment="1">
      <alignment horizontal="center" vertical="center"/>
    </xf>
    <xf numFmtId="0" fontId="66" fillId="0" borderId="18" xfId="0" applyFont="1" applyBorder="1"/>
    <xf numFmtId="1" fontId="69" fillId="3" borderId="6" xfId="0" applyNumberFormat="1" applyFont="1" applyFill="1" applyBorder="1" applyAlignment="1">
      <alignment horizontal="center" vertical="center"/>
    </xf>
    <xf numFmtId="0" fontId="66" fillId="0" borderId="7" xfId="0" applyFont="1" applyBorder="1"/>
    <xf numFmtId="0" fontId="66" fillId="0" borderId="8" xfId="0" applyFont="1" applyBorder="1"/>
    <xf numFmtId="0" fontId="70" fillId="3" borderId="12" xfId="0" applyFont="1" applyFill="1" applyBorder="1" applyAlignment="1">
      <alignment horizontal="center" vertical="center"/>
    </xf>
    <xf numFmtId="0" fontId="71" fillId="3" borderId="12" xfId="0" applyFont="1" applyFill="1" applyBorder="1" applyAlignment="1">
      <alignment horizontal="center" vertical="center" wrapText="1"/>
    </xf>
    <xf numFmtId="0" fontId="69" fillId="0" borderId="0" xfId="0" applyFont="1" applyAlignment="1">
      <alignment horizontal="center" vertical="center"/>
    </xf>
    <xf numFmtId="0" fontId="66" fillId="0" borderId="14" xfId="0" applyFont="1" applyBorder="1"/>
    <xf numFmtId="0" fontId="66" fillId="0" borderId="16" xfId="0" applyFont="1" applyBorder="1"/>
    <xf numFmtId="0" fontId="66" fillId="0" borderId="1" xfId="0" applyFont="1" applyBorder="1"/>
    <xf numFmtId="1" fontId="69" fillId="3" borderId="5" xfId="0" applyNumberFormat="1" applyFont="1" applyFill="1" applyBorder="1" applyAlignment="1">
      <alignment horizontal="center" vertical="center"/>
    </xf>
    <xf numFmtId="1" fontId="69" fillId="3" borderId="8" xfId="0" applyNumberFormat="1" applyFont="1" applyFill="1" applyBorder="1" applyAlignment="1">
      <alignment horizontal="center" vertical="center"/>
    </xf>
    <xf numFmtId="0" fontId="72" fillId="0" borderId="5" xfId="0" applyFont="1" applyBorder="1" applyAlignment="1">
      <alignment horizontal="center" vertical="center"/>
    </xf>
    <xf numFmtId="0" fontId="72" fillId="0" borderId="6" xfId="0" applyFont="1" applyBorder="1" applyAlignment="1">
      <alignment vertical="center"/>
    </xf>
    <xf numFmtId="0" fontId="72" fillId="0" borderId="8" xfId="0" applyFont="1" applyBorder="1" applyAlignment="1">
      <alignment vertical="center"/>
    </xf>
    <xf numFmtId="1" fontId="73" fillId="0" borderId="8" xfId="0" applyNumberFormat="1" applyFont="1" applyBorder="1" applyAlignment="1">
      <alignment horizontal="center" vertical="center"/>
    </xf>
    <xf numFmtId="0" fontId="73" fillId="0" borderId="8" xfId="0" applyFont="1" applyBorder="1" applyAlignment="1">
      <alignment horizontal="center" vertical="center"/>
    </xf>
    <xf numFmtId="0" fontId="72" fillId="0" borderId="5" xfId="0" quotePrefix="1" applyFont="1" applyBorder="1" applyAlignment="1">
      <alignment horizontal="center" vertical="center" wrapText="1"/>
    </xf>
    <xf numFmtId="0" fontId="74" fillId="0" borderId="5" xfId="0" applyFont="1" applyBorder="1" applyAlignment="1">
      <alignment horizontal="right" vertical="center"/>
    </xf>
    <xf numFmtId="0" fontId="72" fillId="0" borderId="0" xfId="0" applyFont="1" applyAlignment="1">
      <alignment vertical="center"/>
    </xf>
    <xf numFmtId="1" fontId="72" fillId="0" borderId="8" xfId="0" applyNumberFormat="1" applyFont="1" applyBorder="1" applyAlignment="1">
      <alignment horizontal="center" vertical="center"/>
    </xf>
    <xf numFmtId="0" fontId="72" fillId="0" borderId="5" xfId="0" applyFont="1" applyBorder="1" applyAlignment="1">
      <alignment horizontal="center" vertical="center" wrapText="1"/>
    </xf>
    <xf numFmtId="164" fontId="73" fillId="0" borderId="8" xfId="0" applyNumberFormat="1" applyFont="1" applyBorder="1" applyAlignment="1">
      <alignment horizontal="center" vertical="center"/>
    </xf>
    <xf numFmtId="0" fontId="75" fillId="0" borderId="5" xfId="0" applyFont="1" applyBorder="1" applyAlignment="1">
      <alignment horizontal="right" vertical="center"/>
    </xf>
    <xf numFmtId="0" fontId="72" fillId="0" borderId="0" xfId="0" applyFont="1" applyAlignment="1">
      <alignment horizontal="center" vertical="center"/>
    </xf>
    <xf numFmtId="0" fontId="76" fillId="0" borderId="0" xfId="0" applyFont="1" applyAlignment="1">
      <alignment vertical="center"/>
    </xf>
    <xf numFmtId="1" fontId="71" fillId="0" borderId="0" xfId="0" applyNumberFormat="1" applyFont="1" applyAlignment="1">
      <alignment horizontal="center"/>
    </xf>
    <xf numFmtId="0" fontId="71" fillId="0" borderId="0" xfId="0" applyFont="1" applyAlignment="1">
      <alignment horizontal="center"/>
    </xf>
    <xf numFmtId="0" fontId="74" fillId="0" borderId="0" xfId="0" applyFont="1" applyAlignment="1">
      <alignment horizontal="center" vertical="center" wrapText="1"/>
    </xf>
    <xf numFmtId="0" fontId="72" fillId="0" borderId="0" xfId="0" applyFont="1" applyAlignment="1">
      <alignment horizontal="right"/>
    </xf>
    <xf numFmtId="0" fontId="71" fillId="0" borderId="0" xfId="0" applyFont="1"/>
    <xf numFmtId="0" fontId="77" fillId="0" borderId="0" xfId="0" applyFont="1" applyAlignment="1">
      <alignment horizontal="center" vertical="center"/>
    </xf>
    <xf numFmtId="0" fontId="71" fillId="0" borderId="0" xfId="0" applyFont="1" applyAlignment="1">
      <alignment vertical="center"/>
    </xf>
    <xf numFmtId="1" fontId="71" fillId="0" borderId="0" xfId="0" applyNumberFormat="1" applyFont="1" applyAlignment="1">
      <alignment horizontal="center" vertical="center"/>
    </xf>
    <xf numFmtId="0" fontId="71" fillId="0" borderId="0" xfId="0" applyFont="1" applyAlignment="1">
      <alignment horizontal="center" vertical="center"/>
    </xf>
    <xf numFmtId="0" fontId="71" fillId="0" borderId="0" xfId="0" applyFont="1" applyAlignment="1">
      <alignment horizontal="right" vertical="center"/>
    </xf>
    <xf numFmtId="0" fontId="77" fillId="0" borderId="0" xfId="0" applyFont="1" applyAlignment="1">
      <alignment vertical="center"/>
    </xf>
    <xf numFmtId="0" fontId="78" fillId="0" borderId="0" xfId="0" applyFont="1" applyAlignment="1">
      <alignment horizontal="center" vertical="center"/>
    </xf>
    <xf numFmtId="0" fontId="74" fillId="0" borderId="0" xfId="0" applyFont="1" applyAlignment="1">
      <alignment horizontal="right" vertical="center"/>
    </xf>
    <xf numFmtId="0" fontId="72" fillId="0" borderId="0" xfId="0" applyFont="1" applyAlignment="1">
      <alignment horizontal="center"/>
    </xf>
    <xf numFmtId="0" fontId="72" fillId="0" borderId="0" xfId="0" applyFont="1"/>
    <xf numFmtId="0" fontId="73" fillId="0" borderId="0" xfId="0" applyFont="1"/>
    <xf numFmtId="1" fontId="73" fillId="0" borderId="0" xfId="0" applyNumberFormat="1" applyFont="1" applyAlignment="1">
      <alignment horizontal="center"/>
    </xf>
    <xf numFmtId="0" fontId="74" fillId="0" borderId="0" xfId="0" applyFont="1" applyAlignment="1">
      <alignment horizontal="center" vertical="center"/>
    </xf>
    <xf numFmtId="0" fontId="79" fillId="0" borderId="0" xfId="0" applyFont="1"/>
    <xf numFmtId="0" fontId="73" fillId="0" borderId="0" xfId="0" applyFont="1" applyAlignment="1">
      <alignment horizontal="center"/>
    </xf>
    <xf numFmtId="1" fontId="80" fillId="0" borderId="0" xfId="0" applyNumberFormat="1" applyFont="1" applyAlignment="1">
      <alignment horizontal="center"/>
    </xf>
    <xf numFmtId="0" fontId="81" fillId="0" borderId="0" xfId="0" applyFont="1" applyAlignment="1">
      <alignment horizontal="center"/>
    </xf>
    <xf numFmtId="0" fontId="80"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kha.hodinh@stu.edu.vn" TargetMode="External"/><Relationship Id="rId13" Type="http://schemas.openxmlformats.org/officeDocument/2006/relationships/hyperlink" Target="mailto:thu.nguyenlacan@stu.edu.vn" TargetMode="External"/><Relationship Id="rId18" Type="http://schemas.openxmlformats.org/officeDocument/2006/relationships/hyperlink" Target="mailto:vu.haanh@stu.edu.vn" TargetMode="External"/><Relationship Id="rId3" Type="http://schemas.openxmlformats.org/officeDocument/2006/relationships/hyperlink" Target="mailto:duc.doantrinh@stu.edu.vn" TargetMode="External"/><Relationship Id="rId7" Type="http://schemas.openxmlformats.org/officeDocument/2006/relationships/hyperlink" Target="mailto:ha.nguyenthingan@stu.edu.vn" TargetMode="External"/><Relationship Id="rId12" Type="http://schemas.openxmlformats.org/officeDocument/2006/relationships/hyperlink" Target="mailto:thinh.nguyentranphuc@stu.edu.vn" TargetMode="External"/><Relationship Id="rId17" Type="http://schemas.openxmlformats.org/officeDocument/2006/relationships/hyperlink" Target="mailto:vinh.luongan@stu.edu.vn" TargetMode="External"/><Relationship Id="rId2" Type="http://schemas.openxmlformats.org/officeDocument/2006/relationships/hyperlink" Target="mailto:bang.buinhat@stu.edu.vn" TargetMode="External"/><Relationship Id="rId16" Type="http://schemas.openxmlformats.org/officeDocument/2006/relationships/hyperlink" Target="mailto:van.tranthihong@stu.edu.vn" TargetMode="External"/><Relationship Id="rId1" Type="http://schemas.openxmlformats.org/officeDocument/2006/relationships/hyperlink" Target="mailto:an.nguyentruong@stu.edu.vn" TargetMode="External"/><Relationship Id="rId6" Type="http://schemas.openxmlformats.org/officeDocument/2006/relationships/hyperlink" Target="mailto:duc.letrieungoc@stu.edu.vn" TargetMode="External"/><Relationship Id="rId11" Type="http://schemas.openxmlformats.org/officeDocument/2006/relationships/hyperlink" Target="mailto:quang.tran@stu.edu.vn" TargetMode="External"/><Relationship Id="rId5" Type="http://schemas.openxmlformats.org/officeDocument/2006/relationships/hyperlink" Target="mailto:deo.duong@adurolife.com0915597407" TargetMode="External"/><Relationship Id="rId15" Type="http://schemas.openxmlformats.org/officeDocument/2006/relationships/hyperlink" Target="mailto:tung.nguyenthanh@stu.edu.vn" TargetMode="External"/><Relationship Id="rId10" Type="http://schemas.openxmlformats.org/officeDocument/2006/relationships/hyperlink" Target="mailto:nghia.nguyentrong@stu.edu.vn" TargetMode="External"/><Relationship Id="rId19" Type="http://schemas.openxmlformats.org/officeDocument/2006/relationships/hyperlink" Target="mailto:dung.lekim@stu.edu.vn" TargetMode="External"/><Relationship Id="rId4" Type="http://schemas.openxmlformats.org/officeDocument/2006/relationships/hyperlink" Target="mailto:duy.trinhthanh@stu.edu.vn" TargetMode="External"/><Relationship Id="rId9" Type="http://schemas.openxmlformats.org/officeDocument/2006/relationships/hyperlink" Target="mailto:nhblong@gmail.com0985187289" TargetMode="External"/><Relationship Id="rId14" Type="http://schemas.openxmlformats.org/officeDocument/2006/relationships/hyperlink" Target="mailto:truong.tranquoc@stu.edu.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outlinePr summaryBelow="0" summaryRight="0"/>
  </sheetPr>
  <dimension ref="A1:AC1000"/>
  <sheetViews>
    <sheetView topLeftCell="A151" zoomScale="148" zoomScaleNormal="148" workbookViewId="0">
      <selection activeCell="T12" sqref="T12"/>
    </sheetView>
  </sheetViews>
  <sheetFormatPr defaultColWidth="12.42578125" defaultRowHeight="15" customHeight="1" x14ac:dyDescent="0.2"/>
  <cols>
    <col min="1" max="1" width="4.28515625" style="17" customWidth="1"/>
    <col min="2" max="2" width="7.85546875" style="17" hidden="1" customWidth="1"/>
    <col min="3" max="3" width="10.85546875" style="17" customWidth="1"/>
    <col min="4" max="4" width="17.140625" style="17" customWidth="1"/>
    <col min="5" max="5" width="6.42578125" style="17" customWidth="1"/>
    <col min="6" max="6" width="9.85546875" style="17" customWidth="1"/>
    <col min="7" max="7" width="32.140625" style="17" hidden="1" customWidth="1"/>
    <col min="8" max="8" width="12.42578125" style="17" hidden="1" customWidth="1"/>
    <col min="9" max="9" width="18.42578125" style="17" hidden="1" customWidth="1"/>
    <col min="10" max="10" width="19.85546875" style="17" customWidth="1"/>
    <col min="11" max="11" width="8.85546875" style="17" hidden="1" customWidth="1"/>
    <col min="12" max="12" width="16" style="17" hidden="1" customWidth="1"/>
    <col min="13" max="13" width="27.85546875" style="17" customWidth="1"/>
    <col min="14" max="14" width="47.7109375" style="17" hidden="1" customWidth="1"/>
    <col min="15" max="15" width="20.85546875" style="126" customWidth="1"/>
    <col min="16" max="16" width="9.42578125" style="110" customWidth="1"/>
    <col min="17" max="17" width="8.7109375" style="110" customWidth="1"/>
    <col min="18" max="18" width="8.7109375" style="16" customWidth="1"/>
    <col min="19" max="19" width="8.7109375" style="110" customWidth="1"/>
    <col min="20" max="20" width="26.5703125" style="17" customWidth="1"/>
    <col min="21" max="21" width="26.140625" style="17" hidden="1" customWidth="1"/>
    <col min="22" max="27" width="12.7109375" style="17" hidden="1" customWidth="1"/>
    <col min="28" max="28" width="7" style="17" hidden="1" customWidth="1"/>
    <col min="29" max="29" width="12.7109375" style="17" hidden="1" customWidth="1"/>
    <col min="30" max="16384" width="12.42578125" style="17"/>
  </cols>
  <sheetData>
    <row r="1" spans="1:29" ht="18" customHeight="1" x14ac:dyDescent="0.2">
      <c r="A1" s="155" t="s">
        <v>0</v>
      </c>
      <c r="B1" s="156"/>
      <c r="C1" s="156"/>
      <c r="D1" s="156"/>
      <c r="E1" s="156"/>
      <c r="F1" s="9"/>
      <c r="G1" s="9"/>
      <c r="H1" s="18"/>
      <c r="I1" s="18"/>
      <c r="J1" s="19"/>
      <c r="K1" s="19"/>
      <c r="L1" s="19"/>
      <c r="M1" s="20"/>
      <c r="N1" s="9"/>
      <c r="O1" s="121"/>
      <c r="P1" s="9"/>
      <c r="Q1" s="9"/>
      <c r="R1" s="12"/>
      <c r="S1" s="9"/>
      <c r="T1" s="21"/>
      <c r="U1" s="22"/>
      <c r="V1" s="23"/>
      <c r="W1" s="23"/>
      <c r="X1" s="24"/>
      <c r="Y1" s="24"/>
      <c r="Z1" s="24"/>
      <c r="AA1" s="24"/>
      <c r="AB1" s="24"/>
      <c r="AC1" s="24"/>
    </row>
    <row r="2" spans="1:29" ht="16.5" customHeight="1" x14ac:dyDescent="0.2">
      <c r="A2" s="157" t="s">
        <v>1</v>
      </c>
      <c r="B2" s="156"/>
      <c r="C2" s="156"/>
      <c r="D2" s="156"/>
      <c r="E2" s="156"/>
      <c r="F2" s="9"/>
      <c r="G2" s="9"/>
      <c r="H2" s="18"/>
      <c r="I2" s="18"/>
      <c r="J2" s="19"/>
      <c r="K2" s="19"/>
      <c r="L2" s="19"/>
      <c r="M2" s="20"/>
      <c r="N2" s="9"/>
      <c r="O2" s="121"/>
      <c r="P2" s="9"/>
      <c r="Q2" s="9"/>
      <c r="R2" s="12"/>
      <c r="S2" s="9"/>
      <c r="T2" s="21"/>
      <c r="U2" s="22"/>
      <c r="V2" s="23"/>
      <c r="W2" s="23"/>
      <c r="X2" s="24"/>
      <c r="Y2" s="24"/>
      <c r="Z2" s="24"/>
      <c r="AA2" s="24"/>
      <c r="AB2" s="24"/>
      <c r="AC2" s="24"/>
    </row>
    <row r="3" spans="1:29" ht="23.25" customHeight="1" x14ac:dyDescent="0.2">
      <c r="A3" s="158" t="s">
        <v>1028</v>
      </c>
      <c r="B3" s="156"/>
      <c r="C3" s="156"/>
      <c r="D3" s="156"/>
      <c r="E3" s="156"/>
      <c r="F3" s="156"/>
      <c r="G3" s="156"/>
      <c r="H3" s="156"/>
      <c r="I3" s="156"/>
      <c r="J3" s="156"/>
      <c r="K3" s="156"/>
      <c r="L3" s="156"/>
      <c r="M3" s="156"/>
      <c r="N3" s="156"/>
      <c r="O3" s="156"/>
      <c r="P3" s="156"/>
      <c r="Q3" s="156"/>
      <c r="R3" s="156"/>
      <c r="S3" s="156"/>
      <c r="T3" s="156"/>
      <c r="U3" s="156"/>
      <c r="V3" s="25"/>
      <c r="W3" s="25"/>
      <c r="X3" s="24"/>
      <c r="Y3" s="24"/>
      <c r="Z3" s="24"/>
      <c r="AA3" s="24"/>
      <c r="AB3" s="24"/>
      <c r="AC3" s="24"/>
    </row>
    <row r="4" spans="1:29" ht="18" customHeight="1" x14ac:dyDescent="0.2">
      <c r="A4" s="159" t="s">
        <v>2</v>
      </c>
      <c r="B4" s="156"/>
      <c r="C4" s="156"/>
      <c r="D4" s="156"/>
      <c r="E4" s="156"/>
      <c r="F4" s="156"/>
      <c r="G4" s="156"/>
      <c r="H4" s="156"/>
      <c r="I4" s="156"/>
      <c r="J4" s="156"/>
      <c r="K4" s="156"/>
      <c r="L4" s="156"/>
      <c r="M4" s="156"/>
      <c r="N4" s="156"/>
      <c r="O4" s="156"/>
      <c r="P4" s="156"/>
      <c r="Q4" s="156"/>
      <c r="R4" s="156"/>
      <c r="S4" s="156"/>
      <c r="T4" s="156"/>
      <c r="V4" s="26"/>
      <c r="W4" s="26"/>
      <c r="X4" s="24"/>
      <c r="Y4" s="24"/>
      <c r="Z4" s="24"/>
      <c r="AA4" s="24"/>
      <c r="AB4" s="24"/>
      <c r="AC4" s="24"/>
    </row>
    <row r="5" spans="1:29" ht="15.75" customHeight="1" x14ac:dyDescent="0.2">
      <c r="A5" s="160" t="s">
        <v>3</v>
      </c>
      <c r="B5" s="156"/>
      <c r="C5" s="156"/>
      <c r="D5" s="156"/>
      <c r="E5" s="156"/>
      <c r="F5" s="156"/>
      <c r="G5" s="156"/>
      <c r="H5" s="156"/>
      <c r="I5" s="156"/>
      <c r="J5" s="156"/>
      <c r="K5" s="156"/>
      <c r="L5" s="156"/>
      <c r="M5" s="156"/>
      <c r="N5" s="156"/>
      <c r="O5" s="156"/>
      <c r="P5" s="156"/>
      <c r="Q5" s="156"/>
      <c r="R5" s="156"/>
      <c r="S5" s="156"/>
      <c r="T5" s="156"/>
      <c r="V5" s="27"/>
      <c r="W5" s="27"/>
      <c r="X5" s="24"/>
      <c r="Y5" s="24"/>
      <c r="Z5" s="24"/>
      <c r="AA5" s="24"/>
      <c r="AB5" s="24"/>
      <c r="AC5" s="24"/>
    </row>
    <row r="6" spans="1:29" ht="15.75" customHeight="1" x14ac:dyDescent="0.2">
      <c r="A6" s="28"/>
      <c r="B6" s="28"/>
      <c r="C6" s="27"/>
      <c r="D6" s="27"/>
      <c r="E6" s="27"/>
      <c r="F6" s="27"/>
      <c r="G6" s="27"/>
      <c r="H6" s="27"/>
      <c r="I6" s="27"/>
      <c r="J6" s="29"/>
      <c r="K6" s="29"/>
      <c r="L6" s="29"/>
      <c r="M6" s="20"/>
      <c r="N6" s="27"/>
      <c r="O6" s="122"/>
      <c r="P6" s="27"/>
      <c r="Q6" s="27"/>
      <c r="R6" s="13"/>
      <c r="S6" s="27"/>
      <c r="T6" s="30"/>
      <c r="U6" s="31"/>
      <c r="V6" s="27"/>
      <c r="W6" s="27"/>
      <c r="X6" s="24"/>
      <c r="Y6" s="24"/>
      <c r="Z6" s="24"/>
      <c r="AA6" s="24"/>
      <c r="AB6" s="24"/>
      <c r="AC6" s="24"/>
    </row>
    <row r="7" spans="1:29" ht="21" customHeight="1" x14ac:dyDescent="0.2">
      <c r="A7" s="183" t="s">
        <v>4</v>
      </c>
      <c r="B7" s="33" t="s">
        <v>5</v>
      </c>
      <c r="C7" s="183" t="s">
        <v>6</v>
      </c>
      <c r="D7" s="185" t="s">
        <v>7</v>
      </c>
      <c r="E7" s="186"/>
      <c r="F7" s="183" t="s">
        <v>8</v>
      </c>
      <c r="G7" s="34" t="s">
        <v>9</v>
      </c>
      <c r="H7" s="34" t="s">
        <v>10</v>
      </c>
      <c r="I7" s="34" t="s">
        <v>11</v>
      </c>
      <c r="J7" s="183" t="s">
        <v>12</v>
      </c>
      <c r="K7" s="183" t="s">
        <v>13</v>
      </c>
      <c r="L7" s="183" t="s">
        <v>14</v>
      </c>
      <c r="M7" s="181" t="s">
        <v>15</v>
      </c>
      <c r="N7" s="35" t="s">
        <v>16</v>
      </c>
      <c r="O7" s="179" t="s">
        <v>1027</v>
      </c>
      <c r="P7" s="177" t="s">
        <v>17</v>
      </c>
      <c r="Q7" s="161" t="s">
        <v>18</v>
      </c>
      <c r="R7" s="162"/>
      <c r="S7" s="163"/>
      <c r="T7" s="32" t="s">
        <v>19</v>
      </c>
      <c r="U7" s="36" t="s">
        <v>20</v>
      </c>
      <c r="V7" s="37" t="s">
        <v>21</v>
      </c>
      <c r="W7" s="37" t="s">
        <v>21</v>
      </c>
      <c r="X7" s="37" t="s">
        <v>21</v>
      </c>
      <c r="Y7" s="37" t="s">
        <v>21</v>
      </c>
      <c r="Z7" s="37" t="s">
        <v>21</v>
      </c>
      <c r="AA7" s="37" t="s">
        <v>21</v>
      </c>
      <c r="AB7" s="38"/>
      <c r="AC7" s="38"/>
    </row>
    <row r="8" spans="1:29" ht="16.5" customHeight="1" x14ac:dyDescent="0.2">
      <c r="A8" s="184"/>
      <c r="B8" s="33"/>
      <c r="C8" s="184"/>
      <c r="D8" s="187"/>
      <c r="E8" s="188"/>
      <c r="F8" s="184"/>
      <c r="G8" s="39"/>
      <c r="H8" s="39"/>
      <c r="I8" s="39"/>
      <c r="J8" s="184"/>
      <c r="K8" s="184"/>
      <c r="L8" s="184"/>
      <c r="M8" s="182"/>
      <c r="N8" s="40"/>
      <c r="O8" s="180"/>
      <c r="P8" s="178"/>
      <c r="Q8" s="41" t="s">
        <v>22</v>
      </c>
      <c r="R8" s="10" t="s">
        <v>23</v>
      </c>
      <c r="S8" s="41" t="s">
        <v>24</v>
      </c>
      <c r="T8" s="39"/>
      <c r="U8" s="36"/>
      <c r="V8" s="37"/>
      <c r="W8" s="37"/>
      <c r="X8" s="37"/>
      <c r="Y8" s="37"/>
      <c r="Z8" s="37"/>
      <c r="AA8" s="37"/>
      <c r="AB8" s="38"/>
      <c r="AC8" s="38"/>
    </row>
    <row r="9" spans="1:29" ht="31.5" customHeight="1" x14ac:dyDescent="0.2">
      <c r="A9" s="42">
        <v>1</v>
      </c>
      <c r="B9" s="43">
        <v>2</v>
      </c>
      <c r="C9" s="42" t="s">
        <v>25</v>
      </c>
      <c r="D9" s="44" t="s">
        <v>26</v>
      </c>
      <c r="E9" s="45" t="s">
        <v>27</v>
      </c>
      <c r="F9" s="42" t="s">
        <v>28</v>
      </c>
      <c r="G9" s="42"/>
      <c r="H9" s="42">
        <v>975371774</v>
      </c>
      <c r="I9" s="42" t="s">
        <v>29</v>
      </c>
      <c r="J9" s="46" t="s">
        <v>30</v>
      </c>
      <c r="K9" s="47" t="s">
        <v>31</v>
      </c>
      <c r="L9" s="46" t="s">
        <v>32</v>
      </c>
      <c r="M9" s="48" t="s">
        <v>33</v>
      </c>
      <c r="N9" s="49" t="s">
        <v>34</v>
      </c>
      <c r="O9" s="145" t="s">
        <v>430</v>
      </c>
      <c r="P9" s="116">
        <v>0.5</v>
      </c>
      <c r="Q9" s="113"/>
      <c r="R9" s="14"/>
      <c r="S9" s="113"/>
      <c r="T9" s="146" t="s">
        <v>1042</v>
      </c>
      <c r="U9" s="51" t="s">
        <v>35</v>
      </c>
      <c r="V9" s="52" t="str">
        <f>VLOOKUP(C9,PĐT!$B$5:$J$166,2,0)</f>
        <v>Đỗ Hoàng</v>
      </c>
      <c r="W9" s="52" t="str">
        <f>VLOOKUP(C9,PĐT!$B$5:$J$166,3,0)</f>
        <v>Việt</v>
      </c>
      <c r="X9" s="52" t="str">
        <f>VLOOKUP(C9,PĐT!$B$5:$J$166,4,0)</f>
        <v>D19_TH07</v>
      </c>
      <c r="Y9" s="52" t="str">
        <f>VLOOKUP(C9,PĐT!$B$5:$J$166,7,0)</f>
        <v>0975371774</v>
      </c>
      <c r="Z9" s="52" t="str">
        <f>VLOOKUP(C9,PĐT!$B$5:$J$166,8,0)</f>
        <v>DH51904889@student.stu.edu.vn</v>
      </c>
      <c r="AA9" s="52"/>
      <c r="AB9" s="42">
        <v>2</v>
      </c>
      <c r="AC9" s="52"/>
    </row>
    <row r="10" spans="1:29" ht="31.5" customHeight="1" x14ac:dyDescent="0.2">
      <c r="A10" s="42">
        <v>2</v>
      </c>
      <c r="B10" s="53">
        <v>3</v>
      </c>
      <c r="C10" s="42" t="s">
        <v>36</v>
      </c>
      <c r="D10" s="44" t="s">
        <v>37</v>
      </c>
      <c r="E10" s="45" t="s">
        <v>38</v>
      </c>
      <c r="F10" s="42" t="s">
        <v>39</v>
      </c>
      <c r="G10" s="42"/>
      <c r="H10" s="42">
        <v>909264090</v>
      </c>
      <c r="I10" s="42" t="s">
        <v>29</v>
      </c>
      <c r="J10" s="46" t="s">
        <v>30</v>
      </c>
      <c r="K10" s="47" t="s">
        <v>31</v>
      </c>
      <c r="L10" s="46" t="s">
        <v>32</v>
      </c>
      <c r="M10" s="48" t="s">
        <v>40</v>
      </c>
      <c r="N10" s="54" t="s">
        <v>41</v>
      </c>
      <c r="O10" s="135" t="s">
        <v>468</v>
      </c>
      <c r="P10" s="116">
        <v>0.35</v>
      </c>
      <c r="Q10" s="113"/>
      <c r="R10" s="14"/>
      <c r="S10" s="113"/>
      <c r="T10" s="50"/>
      <c r="U10" s="51" t="s">
        <v>35</v>
      </c>
      <c r="V10" s="52" t="str">
        <f>VLOOKUP(C10,PĐT!$B$5:$J$166,2,0)</f>
        <v>Hồ Đoan</v>
      </c>
      <c r="W10" s="52" t="str">
        <f>VLOOKUP(C10,PĐT!$B$5:$J$166,3,0)</f>
        <v>Trang</v>
      </c>
      <c r="X10" s="52" t="str">
        <f>VLOOKUP(C10,PĐT!$B$5:$J$166,4,0)</f>
        <v>L21_TH01</v>
      </c>
      <c r="Y10" s="52" t="str">
        <f>VLOOKUP(C10,PĐT!$B$5:$J$166,7,0)</f>
        <v>0909264090</v>
      </c>
      <c r="Z10" s="52" t="str">
        <f>VLOOKUP(C10,PĐT!$B$5:$J$166,8,0)</f>
        <v>LT52100007@student.stu.edu.vn</v>
      </c>
      <c r="AA10" s="52"/>
      <c r="AB10" s="42">
        <v>3</v>
      </c>
      <c r="AC10" s="52"/>
    </row>
    <row r="11" spans="1:29" ht="31.5" customHeight="1" x14ac:dyDescent="0.2">
      <c r="A11" s="42">
        <v>3</v>
      </c>
      <c r="B11" s="43">
        <v>12</v>
      </c>
      <c r="C11" s="42" t="s">
        <v>42</v>
      </c>
      <c r="D11" s="44" t="s">
        <v>43</v>
      </c>
      <c r="E11" s="45" t="s">
        <v>44</v>
      </c>
      <c r="F11" s="42" t="s">
        <v>45</v>
      </c>
      <c r="G11" s="42"/>
      <c r="H11" s="42">
        <v>387467813</v>
      </c>
      <c r="I11" s="42" t="s">
        <v>29</v>
      </c>
      <c r="J11" s="46" t="s">
        <v>30</v>
      </c>
      <c r="K11" s="47" t="s">
        <v>31</v>
      </c>
      <c r="L11" s="46" t="s">
        <v>32</v>
      </c>
      <c r="M11" s="48" t="s">
        <v>46</v>
      </c>
      <c r="N11" s="54" t="s">
        <v>47</v>
      </c>
      <c r="O11" s="136" t="s">
        <v>222</v>
      </c>
      <c r="P11" s="116">
        <v>0.5</v>
      </c>
      <c r="Q11" s="113"/>
      <c r="R11" s="14"/>
      <c r="S11" s="113"/>
      <c r="T11" s="50"/>
      <c r="U11" s="51" t="s">
        <v>35</v>
      </c>
      <c r="V11" s="52" t="str">
        <f>VLOOKUP(C11,PĐT!$B$5:$J$166,2,0)</f>
        <v>Hà Ngọc</v>
      </c>
      <c r="W11" s="52" t="str">
        <f>VLOOKUP(C11,PĐT!$B$5:$J$166,3,0)</f>
        <v>Sơn</v>
      </c>
      <c r="X11" s="52" t="str">
        <f>VLOOKUP(C11,PĐT!$B$5:$J$166,4,0)</f>
        <v>D19_TH02</v>
      </c>
      <c r="Y11" s="52" t="str">
        <f>VLOOKUP(C11,PĐT!$B$5:$J$166,7,0)</f>
        <v>0387467813</v>
      </c>
      <c r="Z11" s="52" t="str">
        <f>VLOOKUP(C11,PĐT!$B$5:$J$166,8,0)</f>
        <v>DH51901152@student.stu.edu.vn</v>
      </c>
      <c r="AA11" s="52"/>
      <c r="AB11" s="42">
        <v>12</v>
      </c>
      <c r="AC11" s="52"/>
    </row>
    <row r="12" spans="1:29" ht="31.5" customHeight="1" x14ac:dyDescent="0.2">
      <c r="A12" s="42">
        <v>4</v>
      </c>
      <c r="B12" s="53">
        <v>13</v>
      </c>
      <c r="C12" s="42" t="s">
        <v>48</v>
      </c>
      <c r="D12" s="44" t="s">
        <v>49</v>
      </c>
      <c r="E12" s="45" t="s">
        <v>50</v>
      </c>
      <c r="F12" s="42" t="s">
        <v>45</v>
      </c>
      <c r="G12" s="42"/>
      <c r="H12" s="42">
        <v>357555302</v>
      </c>
      <c r="I12" s="42" t="s">
        <v>29</v>
      </c>
      <c r="J12" s="46" t="s">
        <v>30</v>
      </c>
      <c r="K12" s="47" t="s">
        <v>31</v>
      </c>
      <c r="L12" s="46" t="s">
        <v>32</v>
      </c>
      <c r="M12" s="48" t="s">
        <v>51</v>
      </c>
      <c r="N12" s="54" t="s">
        <v>52</v>
      </c>
      <c r="O12" s="133" t="s">
        <v>573</v>
      </c>
      <c r="P12" s="116">
        <v>0.4</v>
      </c>
      <c r="Q12" s="113"/>
      <c r="R12" s="14"/>
      <c r="S12" s="113"/>
      <c r="T12" s="50"/>
      <c r="U12" s="51" t="s">
        <v>35</v>
      </c>
      <c r="V12" s="52" t="str">
        <f>VLOOKUP(C12,PĐT!$B$5:$J$166,2,0)</f>
        <v>Nguyễn Hoàng</v>
      </c>
      <c r="W12" s="52" t="str">
        <f>VLOOKUP(C12,PĐT!$B$5:$J$166,3,0)</f>
        <v>Phúc</v>
      </c>
      <c r="X12" s="52" t="str">
        <f>VLOOKUP(C12,PĐT!$B$5:$J$166,4,0)</f>
        <v>D19_TH02</v>
      </c>
      <c r="Y12" s="52" t="str">
        <f>VLOOKUP(C12,PĐT!$B$5:$J$166,7,0)</f>
        <v>0357555302</v>
      </c>
      <c r="Z12" s="52" t="str">
        <f>VLOOKUP(C12,PĐT!$B$5:$J$166,8,0)</f>
        <v>DH51904255@student.stu.edu.vn</v>
      </c>
      <c r="AA12" s="52"/>
      <c r="AB12" s="42">
        <v>13</v>
      </c>
      <c r="AC12" s="52"/>
    </row>
    <row r="13" spans="1:29" ht="31.5" customHeight="1" x14ac:dyDescent="0.2">
      <c r="A13" s="42">
        <v>5</v>
      </c>
      <c r="B13" s="43">
        <v>95</v>
      </c>
      <c r="C13" s="42" t="s">
        <v>53</v>
      </c>
      <c r="D13" s="44" t="s">
        <v>54</v>
      </c>
      <c r="E13" s="45" t="s">
        <v>55</v>
      </c>
      <c r="F13" s="42" t="s">
        <v>56</v>
      </c>
      <c r="G13" s="42"/>
      <c r="H13" s="42">
        <v>397151732</v>
      </c>
      <c r="I13" s="42" t="s">
        <v>29</v>
      </c>
      <c r="J13" s="46" t="s">
        <v>30</v>
      </c>
      <c r="K13" s="47" t="s">
        <v>31</v>
      </c>
      <c r="L13" s="46" t="s">
        <v>32</v>
      </c>
      <c r="M13" s="147" t="s">
        <v>1031</v>
      </c>
      <c r="N13" s="55" t="s">
        <v>57</v>
      </c>
      <c r="O13" s="138" t="s">
        <v>157</v>
      </c>
      <c r="P13" s="116">
        <v>0.45</v>
      </c>
      <c r="Q13" s="113"/>
      <c r="R13" s="14"/>
      <c r="S13" s="113"/>
      <c r="T13" s="146" t="s">
        <v>1038</v>
      </c>
      <c r="U13" s="51" t="s">
        <v>35</v>
      </c>
      <c r="V13" s="52" t="str">
        <f>VLOOKUP(C13,PĐT!$B$5:$J$166,2,0)</f>
        <v>Nguyễn Minh</v>
      </c>
      <c r="W13" s="52" t="str">
        <f>VLOOKUP(C13,PĐT!$B$5:$J$166,3,0)</f>
        <v>Hiếu</v>
      </c>
      <c r="X13" s="52" t="str">
        <f>VLOOKUP(C13,PĐT!$B$5:$J$166,4,0)</f>
        <v>D20_TH09</v>
      </c>
      <c r="Y13" s="52" t="str">
        <f>VLOOKUP(C13,PĐT!$B$5:$J$166,7,0)</f>
        <v>0397151732</v>
      </c>
      <c r="Z13" s="52" t="str">
        <f>VLOOKUP(C13,PĐT!$B$5:$J$166,8,0)</f>
        <v>DH52004983@student.stu.edu.vn</v>
      </c>
      <c r="AA13" s="52"/>
      <c r="AB13" s="42">
        <v>113</v>
      </c>
      <c r="AC13" s="52"/>
    </row>
    <row r="14" spans="1:29" ht="31.5" customHeight="1" x14ac:dyDescent="0.2">
      <c r="A14" s="42">
        <v>6</v>
      </c>
      <c r="B14" s="43">
        <v>95</v>
      </c>
      <c r="C14" s="42" t="s">
        <v>58</v>
      </c>
      <c r="D14" s="44" t="s">
        <v>59</v>
      </c>
      <c r="E14" s="45" t="s">
        <v>60</v>
      </c>
      <c r="F14" s="42" t="s">
        <v>56</v>
      </c>
      <c r="G14" s="42"/>
      <c r="H14" s="42">
        <v>866629019</v>
      </c>
      <c r="I14" s="42"/>
      <c r="J14" s="56" t="s">
        <v>30</v>
      </c>
      <c r="K14" s="47" t="s">
        <v>31</v>
      </c>
      <c r="L14" s="46" t="s">
        <v>32</v>
      </c>
      <c r="M14" s="148"/>
      <c r="N14" s="57"/>
      <c r="O14" s="138" t="s">
        <v>157</v>
      </c>
      <c r="P14" s="116">
        <v>0.45</v>
      </c>
      <c r="Q14" s="113"/>
      <c r="R14" s="14"/>
      <c r="S14" s="113"/>
      <c r="T14" s="146" t="s">
        <v>1038</v>
      </c>
      <c r="U14" s="51" t="s">
        <v>35</v>
      </c>
      <c r="V14" s="52" t="str">
        <f>VLOOKUP(C14,PĐT!$B$5:$J$166,2,0)</f>
        <v>Phan Đức</v>
      </c>
      <c r="W14" s="52" t="str">
        <f>VLOOKUP(C14,PĐT!$B$5:$J$166,3,0)</f>
        <v>Tiến</v>
      </c>
      <c r="X14" s="52" t="str">
        <f>VLOOKUP(C14,PĐT!$B$5:$J$166,4,0)</f>
        <v>D20_TH09</v>
      </c>
      <c r="Y14" s="52" t="str">
        <f>VLOOKUP(C14,PĐT!$B$5:$J$166,7,0)</f>
        <v>0866629019</v>
      </c>
      <c r="Z14" s="52" t="str">
        <f>VLOOKUP(C14,PĐT!$B$5:$J$166,8,0)</f>
        <v>DH52006111@student.stu.edu.vn</v>
      </c>
      <c r="AA14" s="52"/>
      <c r="AB14" s="42">
        <v>114</v>
      </c>
      <c r="AC14" s="52"/>
    </row>
    <row r="15" spans="1:29" ht="31.5" customHeight="1" x14ac:dyDescent="0.2">
      <c r="A15" s="42">
        <v>7</v>
      </c>
      <c r="B15" s="53">
        <v>115</v>
      </c>
      <c r="C15" s="42" t="s">
        <v>61</v>
      </c>
      <c r="D15" s="44" t="s">
        <v>62</v>
      </c>
      <c r="E15" s="45" t="s">
        <v>63</v>
      </c>
      <c r="F15" s="42" t="s">
        <v>64</v>
      </c>
      <c r="G15" s="42"/>
      <c r="H15" s="42">
        <v>865463165</v>
      </c>
      <c r="I15" s="42" t="s">
        <v>29</v>
      </c>
      <c r="J15" s="56" t="s">
        <v>30</v>
      </c>
      <c r="K15" s="47" t="s">
        <v>31</v>
      </c>
      <c r="L15" s="46" t="s">
        <v>32</v>
      </c>
      <c r="M15" s="147" t="s">
        <v>65</v>
      </c>
      <c r="N15" s="55" t="s">
        <v>66</v>
      </c>
      <c r="O15" s="123" t="s">
        <v>250</v>
      </c>
      <c r="P15" s="116">
        <v>0.35</v>
      </c>
      <c r="Q15" s="113"/>
      <c r="R15" s="14"/>
      <c r="S15" s="113"/>
      <c r="T15" s="50"/>
      <c r="U15" s="51" t="s">
        <v>35</v>
      </c>
      <c r="V15" s="52" t="str">
        <f>VLOOKUP(C15,PĐT!$B$5:$J$166,2,0)</f>
        <v>Nguyễn Đặng</v>
      </c>
      <c r="W15" s="52" t="str">
        <f>VLOOKUP(C15,PĐT!$B$5:$J$166,3,0)</f>
        <v>Tín</v>
      </c>
      <c r="X15" s="52" t="str">
        <f>VLOOKUP(C15,PĐT!$B$5:$J$166,4,0)</f>
        <v>D19_TH01</v>
      </c>
      <c r="Y15" s="52" t="str">
        <f>VLOOKUP(C15,PĐT!$B$5:$J$166,7,0)</f>
        <v>0395265193</v>
      </c>
      <c r="Z15" s="52" t="str">
        <f>VLOOKUP(C15,PĐT!$B$5:$J$166,8,0)</f>
        <v>DH51805764@student.stu.edu.vn</v>
      </c>
      <c r="AA15" s="52"/>
      <c r="AB15" s="42">
        <v>147</v>
      </c>
      <c r="AC15" s="52"/>
    </row>
    <row r="16" spans="1:29" ht="31.5" customHeight="1" x14ac:dyDescent="0.2">
      <c r="A16" s="42">
        <v>8</v>
      </c>
      <c r="B16" s="53">
        <v>115</v>
      </c>
      <c r="C16" s="42" t="s">
        <v>67</v>
      </c>
      <c r="D16" s="44" t="s">
        <v>68</v>
      </c>
      <c r="E16" s="45" t="s">
        <v>69</v>
      </c>
      <c r="F16" s="42" t="s">
        <v>70</v>
      </c>
      <c r="G16" s="42"/>
      <c r="H16" s="42">
        <v>563397595</v>
      </c>
      <c r="I16" s="42"/>
      <c r="J16" s="56" t="s">
        <v>30</v>
      </c>
      <c r="K16" s="47" t="s">
        <v>31</v>
      </c>
      <c r="L16" s="46" t="s">
        <v>32</v>
      </c>
      <c r="M16" s="148"/>
      <c r="N16" s="57"/>
      <c r="O16" s="123" t="s">
        <v>250</v>
      </c>
      <c r="P16" s="116">
        <v>0.35</v>
      </c>
      <c r="Q16" s="113"/>
      <c r="R16" s="14"/>
      <c r="S16" s="113"/>
      <c r="T16" s="50"/>
      <c r="U16" s="51" t="s">
        <v>35</v>
      </c>
      <c r="V16" s="52" t="str">
        <f>VLOOKUP(C16,PĐT!$B$5:$J$166,2,0)</f>
        <v>Vũ Minh</v>
      </c>
      <c r="W16" s="52" t="str">
        <f>VLOOKUP(C16,PĐT!$B$5:$J$166,3,0)</f>
        <v>Đức</v>
      </c>
      <c r="X16" s="52" t="str">
        <f>VLOOKUP(C16,PĐT!$B$5:$J$166,4,0)</f>
        <v>D20_TH11</v>
      </c>
      <c r="Y16" s="52" t="str">
        <f>VLOOKUP(C16,PĐT!$B$5:$J$166,7,0)</f>
        <v>0563397595</v>
      </c>
      <c r="Z16" s="52" t="str">
        <f>VLOOKUP(C16,PĐT!$B$5:$J$166,8,0)</f>
        <v>DH52006863@student.stu.edu.vn</v>
      </c>
      <c r="AA16" s="52"/>
      <c r="AB16" s="42">
        <v>148</v>
      </c>
      <c r="AC16" s="52"/>
    </row>
    <row r="17" spans="1:29" ht="31.5" customHeight="1" x14ac:dyDescent="0.2">
      <c r="A17" s="42">
        <v>9</v>
      </c>
      <c r="B17" s="53">
        <v>39</v>
      </c>
      <c r="C17" s="42" t="s">
        <v>71</v>
      </c>
      <c r="D17" s="44" t="s">
        <v>72</v>
      </c>
      <c r="E17" s="45" t="s">
        <v>38</v>
      </c>
      <c r="F17" s="42" t="s">
        <v>73</v>
      </c>
      <c r="G17" s="42"/>
      <c r="H17" s="42">
        <v>765271320</v>
      </c>
      <c r="I17" s="42" t="s">
        <v>29</v>
      </c>
      <c r="J17" s="58" t="s">
        <v>30</v>
      </c>
      <c r="K17" s="47" t="s">
        <v>31</v>
      </c>
      <c r="L17" s="59" t="s">
        <v>32</v>
      </c>
      <c r="M17" s="118" t="s">
        <v>74</v>
      </c>
      <c r="N17" s="61" t="s">
        <v>75</v>
      </c>
      <c r="O17" s="138" t="s">
        <v>585</v>
      </c>
      <c r="P17" s="116">
        <v>0.4</v>
      </c>
      <c r="Q17" s="113"/>
      <c r="R17" s="14"/>
      <c r="S17" s="113"/>
      <c r="T17" s="62" t="s">
        <v>76</v>
      </c>
      <c r="U17" s="51" t="s">
        <v>35</v>
      </c>
      <c r="V17" s="52" t="str">
        <f>VLOOKUP(C17,PĐT!$B$5:$J$166,2,0)</f>
        <v>Nguyễn Thị Ngọc</v>
      </c>
      <c r="W17" s="52" t="str">
        <f>VLOOKUP(C17,PĐT!$B$5:$J$166,3,0)</f>
        <v>Trang</v>
      </c>
      <c r="X17" s="52" t="str">
        <f>VLOOKUP(C17,PĐT!$B$5:$J$166,4,0)</f>
        <v>D18_TH02</v>
      </c>
      <c r="Y17" s="52" t="str">
        <f>VLOOKUP(C17,PĐT!$B$5:$J$166,7,0)</f>
        <v>0838630724</v>
      </c>
      <c r="Z17" s="52" t="str">
        <f>VLOOKUP(C17,PĐT!$B$5:$J$166,8,0)</f>
        <v>DH51800079@student.stu.edu.vn</v>
      </c>
      <c r="AA17" s="52"/>
      <c r="AB17" s="63">
        <v>39</v>
      </c>
      <c r="AC17" s="52"/>
    </row>
    <row r="18" spans="1:29" ht="46.5" customHeight="1" x14ac:dyDescent="0.2">
      <c r="A18" s="42">
        <v>10</v>
      </c>
      <c r="B18" s="43">
        <v>40</v>
      </c>
      <c r="C18" s="42" t="s">
        <v>77</v>
      </c>
      <c r="D18" s="44" t="s">
        <v>78</v>
      </c>
      <c r="E18" s="45" t="s">
        <v>79</v>
      </c>
      <c r="F18" s="42" t="s">
        <v>80</v>
      </c>
      <c r="G18" s="42"/>
      <c r="H18" s="42">
        <v>338493406</v>
      </c>
      <c r="I18" s="42" t="s">
        <v>29</v>
      </c>
      <c r="J18" s="58" t="s">
        <v>30</v>
      </c>
      <c r="K18" s="47" t="s">
        <v>31</v>
      </c>
      <c r="L18" s="46" t="s">
        <v>32</v>
      </c>
      <c r="M18" s="64" t="s">
        <v>81</v>
      </c>
      <c r="N18" s="55" t="s">
        <v>82</v>
      </c>
      <c r="O18" s="129" t="s">
        <v>309</v>
      </c>
      <c r="P18" s="116">
        <v>0.35</v>
      </c>
      <c r="Q18" s="113"/>
      <c r="R18" s="14"/>
      <c r="S18" s="113"/>
      <c r="T18" s="50" t="s">
        <v>76</v>
      </c>
      <c r="U18" s="51" t="s">
        <v>35</v>
      </c>
      <c r="V18" s="52" t="str">
        <f>VLOOKUP(C18,PĐT!$B$5:$J$166,2,0)</f>
        <v>Nguyễn Hữu</v>
      </c>
      <c r="W18" s="52" t="str">
        <f>VLOOKUP(C18,PĐT!$B$5:$J$166,3,0)</f>
        <v>Vinh</v>
      </c>
      <c r="X18" s="52" t="str">
        <f>VLOOKUP(C18,PĐT!$B$5:$J$166,4,0)</f>
        <v>D20_TH06</v>
      </c>
      <c r="Y18" s="52" t="str">
        <f>VLOOKUP(C18,PĐT!$B$5:$J$166,7,0)</f>
        <v>0976127644</v>
      </c>
      <c r="Z18" s="52" t="str">
        <f>VLOOKUP(C18,PĐT!$B$5:$J$166,8,0)</f>
        <v>DH52004141@student.stu.edu.vn</v>
      </c>
      <c r="AA18" s="52"/>
      <c r="AB18" s="42">
        <v>40</v>
      </c>
      <c r="AC18" s="52"/>
    </row>
    <row r="19" spans="1:29" ht="45" customHeight="1" x14ac:dyDescent="0.2">
      <c r="A19" s="42">
        <v>11</v>
      </c>
      <c r="B19" s="43">
        <v>35</v>
      </c>
      <c r="C19" s="42" t="s">
        <v>83</v>
      </c>
      <c r="D19" s="44" t="s">
        <v>84</v>
      </c>
      <c r="E19" s="45" t="s">
        <v>38</v>
      </c>
      <c r="F19" s="42" t="s">
        <v>85</v>
      </c>
      <c r="G19" s="42"/>
      <c r="H19" s="42">
        <v>889181061</v>
      </c>
      <c r="I19" s="42" t="s">
        <v>86</v>
      </c>
      <c r="J19" s="46" t="s">
        <v>87</v>
      </c>
      <c r="K19" s="47" t="s">
        <v>31</v>
      </c>
      <c r="L19" s="46" t="s">
        <v>88</v>
      </c>
      <c r="M19" s="48" t="s">
        <v>89</v>
      </c>
      <c r="N19" s="65" t="s">
        <v>90</v>
      </c>
      <c r="O19" s="135" t="s">
        <v>468</v>
      </c>
      <c r="P19" s="116">
        <v>0.4</v>
      </c>
      <c r="Q19" s="113"/>
      <c r="R19" s="14"/>
      <c r="S19" s="113"/>
      <c r="T19" s="50"/>
      <c r="U19" s="51" t="s">
        <v>35</v>
      </c>
      <c r="V19" s="52" t="str">
        <f>VLOOKUP(C19,PĐT!$B$5:$J$166,2,0)</f>
        <v>Phạm Thị Thùy</v>
      </c>
      <c r="W19" s="52" t="str">
        <f>VLOOKUP(C19,PĐT!$B$5:$J$166,3,0)</f>
        <v>Trang</v>
      </c>
      <c r="X19" s="52" t="str">
        <f>VLOOKUP(C19,PĐT!$B$5:$J$166,4,0)</f>
        <v>D20_TH05</v>
      </c>
      <c r="Y19" s="52" t="str">
        <f>VLOOKUP(C19,PĐT!$B$5:$J$166,7,0)</f>
        <v>0889181061</v>
      </c>
      <c r="Z19" s="52" t="str">
        <f>VLOOKUP(C19,PĐT!$B$5:$J$166,8,0)</f>
        <v>DH52003933@student.stu.edu.vn</v>
      </c>
      <c r="AA19" s="52"/>
      <c r="AB19" s="42">
        <v>35</v>
      </c>
      <c r="AC19" s="52"/>
    </row>
    <row r="20" spans="1:29" ht="45" customHeight="1" x14ac:dyDescent="0.2">
      <c r="A20" s="42">
        <v>12</v>
      </c>
      <c r="B20" s="43">
        <v>64</v>
      </c>
      <c r="C20" s="42" t="s">
        <v>91</v>
      </c>
      <c r="D20" s="44" t="s">
        <v>92</v>
      </c>
      <c r="E20" s="45" t="s">
        <v>93</v>
      </c>
      <c r="F20" s="42" t="s">
        <v>94</v>
      </c>
      <c r="G20" s="42"/>
      <c r="H20" s="42">
        <v>939867442</v>
      </c>
      <c r="I20" s="42" t="s">
        <v>29</v>
      </c>
      <c r="J20" s="46" t="s">
        <v>87</v>
      </c>
      <c r="K20" s="47" t="s">
        <v>31</v>
      </c>
      <c r="L20" s="46" t="s">
        <v>88</v>
      </c>
      <c r="M20" s="48" t="s">
        <v>95</v>
      </c>
      <c r="N20" s="65" t="s">
        <v>96</v>
      </c>
      <c r="O20" s="133" t="s">
        <v>573</v>
      </c>
      <c r="P20" s="116">
        <v>0.4</v>
      </c>
      <c r="Q20" s="113"/>
      <c r="R20" s="14"/>
      <c r="S20" s="113"/>
      <c r="T20" s="50"/>
      <c r="U20" s="51" t="s">
        <v>35</v>
      </c>
      <c r="V20" s="52" t="str">
        <f>VLOOKUP(C20,PĐT!$B$5:$J$166,2,0)</f>
        <v>Phạm Phúc</v>
      </c>
      <c r="W20" s="52" t="str">
        <f>VLOOKUP(C20,PĐT!$B$5:$J$166,3,0)</f>
        <v>Hậu</v>
      </c>
      <c r="X20" s="52" t="str">
        <f>VLOOKUP(C20,PĐT!$B$5:$J$166,4,0)</f>
        <v>D18_TH13</v>
      </c>
      <c r="Y20" s="52" t="str">
        <f>VLOOKUP(C20,PĐT!$B$5:$J$166,7,0)</f>
        <v>0939867442</v>
      </c>
      <c r="Z20" s="52" t="str">
        <f>VLOOKUP(C20,PĐT!$B$5:$J$166,8,0)</f>
        <v>DH51801362@student.stu.edu.vn</v>
      </c>
      <c r="AA20" s="52"/>
      <c r="AB20" s="42">
        <v>64</v>
      </c>
      <c r="AC20" s="52"/>
    </row>
    <row r="21" spans="1:29" ht="45" customHeight="1" x14ac:dyDescent="0.2">
      <c r="A21" s="42">
        <v>13</v>
      </c>
      <c r="B21" s="53">
        <v>67</v>
      </c>
      <c r="C21" s="42" t="s">
        <v>97</v>
      </c>
      <c r="D21" s="44" t="s">
        <v>98</v>
      </c>
      <c r="E21" s="45" t="s">
        <v>99</v>
      </c>
      <c r="F21" s="42" t="s">
        <v>100</v>
      </c>
      <c r="G21" s="42"/>
      <c r="H21" s="42">
        <v>969896641</v>
      </c>
      <c r="I21" s="42" t="s">
        <v>29</v>
      </c>
      <c r="J21" s="46" t="s">
        <v>87</v>
      </c>
      <c r="K21" s="47" t="s">
        <v>31</v>
      </c>
      <c r="L21" s="46" t="s">
        <v>88</v>
      </c>
      <c r="M21" s="48" t="s">
        <v>101</v>
      </c>
      <c r="N21" s="65" t="s">
        <v>102</v>
      </c>
      <c r="O21" s="138" t="s">
        <v>157</v>
      </c>
      <c r="P21" s="116">
        <v>0.4</v>
      </c>
      <c r="Q21" s="113"/>
      <c r="R21" s="14"/>
      <c r="S21" s="113"/>
      <c r="T21" s="146" t="s">
        <v>1040</v>
      </c>
      <c r="U21" s="51" t="s">
        <v>35</v>
      </c>
      <c r="V21" s="52" t="str">
        <f>VLOOKUP(C21,PĐT!$B$5:$J$166,2,0)</f>
        <v>Huỳnh Hữu</v>
      </c>
      <c r="W21" s="52" t="str">
        <f>VLOOKUP(C21,PĐT!$B$5:$J$166,3,0)</f>
        <v>Trường</v>
      </c>
      <c r="X21" s="52" t="str">
        <f>VLOOKUP(C21,PĐT!$B$5:$J$166,4,0)</f>
        <v>D19_TH04</v>
      </c>
      <c r="Y21" s="52" t="str">
        <f>VLOOKUP(C21,PĐT!$B$5:$J$166,7,0)</f>
        <v>0969896641</v>
      </c>
      <c r="Z21" s="52" t="str">
        <f>VLOOKUP(C21,PĐT!$B$5:$J$166,8,0)</f>
        <v>DH51904780@student.stu.edu.vn</v>
      </c>
      <c r="AA21" s="52"/>
      <c r="AB21" s="42">
        <v>67</v>
      </c>
      <c r="AC21" s="52"/>
    </row>
    <row r="22" spans="1:29" ht="45" customHeight="1" x14ac:dyDescent="0.2">
      <c r="A22" s="42">
        <v>14</v>
      </c>
      <c r="B22" s="43">
        <v>70</v>
      </c>
      <c r="C22" s="42" t="s">
        <v>103</v>
      </c>
      <c r="D22" s="44" t="s">
        <v>104</v>
      </c>
      <c r="E22" s="45" t="s">
        <v>93</v>
      </c>
      <c r="F22" s="42" t="s">
        <v>105</v>
      </c>
      <c r="G22" s="42"/>
      <c r="H22" s="42">
        <v>784117820</v>
      </c>
      <c r="I22" s="42" t="s">
        <v>29</v>
      </c>
      <c r="J22" s="46" t="s">
        <v>87</v>
      </c>
      <c r="K22" s="47" t="s">
        <v>31</v>
      </c>
      <c r="L22" s="46" t="s">
        <v>88</v>
      </c>
      <c r="M22" s="48" t="s">
        <v>106</v>
      </c>
      <c r="N22" s="65" t="s">
        <v>107</v>
      </c>
      <c r="O22" s="138" t="s">
        <v>157</v>
      </c>
      <c r="P22" s="116">
        <v>0.4</v>
      </c>
      <c r="Q22" s="113"/>
      <c r="R22" s="14"/>
      <c r="S22" s="113"/>
      <c r="T22" s="146" t="s">
        <v>1042</v>
      </c>
      <c r="U22" s="51" t="s">
        <v>35</v>
      </c>
      <c r="V22" s="52" t="str">
        <f>VLOOKUP(C22,PĐT!$B$5:$J$166,2,0)</f>
        <v>Huỳnh Văn</v>
      </c>
      <c r="W22" s="52" t="str">
        <f>VLOOKUP(C22,PĐT!$B$5:$J$166,3,0)</f>
        <v>Hậu</v>
      </c>
      <c r="X22" s="52" t="str">
        <f>VLOOKUP(C22,PĐT!$B$5:$J$166,4,0)</f>
        <v>D19_TH05</v>
      </c>
      <c r="Y22" s="52" t="str">
        <f>VLOOKUP(C22,PĐT!$B$5:$J$166,7,0)</f>
        <v>0784117820</v>
      </c>
      <c r="Z22" s="52" t="str">
        <f>VLOOKUP(C22,PĐT!$B$5:$J$166,8,0)</f>
        <v>DH51903539@student.stu.edu.vn</v>
      </c>
      <c r="AA22" s="52"/>
      <c r="AB22" s="42">
        <v>70</v>
      </c>
      <c r="AC22" s="52"/>
    </row>
    <row r="23" spans="1:29" ht="45" customHeight="1" x14ac:dyDescent="0.2">
      <c r="A23" s="42">
        <v>15</v>
      </c>
      <c r="B23" s="53">
        <v>71</v>
      </c>
      <c r="C23" s="42" t="s">
        <v>108</v>
      </c>
      <c r="D23" s="44" t="s">
        <v>109</v>
      </c>
      <c r="E23" s="45" t="s">
        <v>110</v>
      </c>
      <c r="F23" s="42" t="s">
        <v>100</v>
      </c>
      <c r="G23" s="42"/>
      <c r="H23" s="42">
        <v>967476706</v>
      </c>
      <c r="I23" s="42" t="s">
        <v>29</v>
      </c>
      <c r="J23" s="46" t="s">
        <v>87</v>
      </c>
      <c r="K23" s="47" t="s">
        <v>31</v>
      </c>
      <c r="L23" s="46" t="s">
        <v>88</v>
      </c>
      <c r="M23" s="48" t="s">
        <v>111</v>
      </c>
      <c r="N23" s="65" t="s">
        <v>112</v>
      </c>
      <c r="O23" s="145" t="s">
        <v>430</v>
      </c>
      <c r="P23" s="116">
        <v>0.4</v>
      </c>
      <c r="Q23" s="113"/>
      <c r="R23" s="14"/>
      <c r="S23" s="113"/>
      <c r="T23" s="146" t="s">
        <v>1036</v>
      </c>
      <c r="U23" s="51" t="s">
        <v>35</v>
      </c>
      <c r="V23" s="52" t="str">
        <f>VLOOKUP(C23,PĐT!$B$5:$J$166,2,0)</f>
        <v>Đặng Thị Ngọc</v>
      </c>
      <c r="W23" s="52" t="str">
        <f>VLOOKUP(C23,PĐT!$B$5:$J$166,3,0)</f>
        <v>ánh</v>
      </c>
      <c r="X23" s="52" t="str">
        <f>VLOOKUP(C23,PĐT!$B$5:$J$166,4,0)</f>
        <v>D19_TH04</v>
      </c>
      <c r="Y23" s="52" t="str">
        <f>VLOOKUP(C23,PĐT!$B$5:$J$166,7,0)</f>
        <v>0352737369</v>
      </c>
      <c r="Z23" s="52" t="str">
        <f>VLOOKUP(C23,PĐT!$B$5:$J$166,8,0)</f>
        <v>DH51900808@student.stu.edu.vn</v>
      </c>
      <c r="AA23" s="52"/>
      <c r="AB23" s="42">
        <v>71</v>
      </c>
      <c r="AC23" s="52"/>
    </row>
    <row r="24" spans="1:29" ht="31.5" customHeight="1" x14ac:dyDescent="0.2">
      <c r="A24" s="42">
        <v>16</v>
      </c>
      <c r="B24" s="53">
        <v>23</v>
      </c>
      <c r="C24" s="42" t="s">
        <v>113</v>
      </c>
      <c r="D24" s="44" t="s">
        <v>114</v>
      </c>
      <c r="E24" s="45" t="s">
        <v>115</v>
      </c>
      <c r="F24" s="42" t="s">
        <v>116</v>
      </c>
      <c r="G24" s="42"/>
      <c r="H24" s="42">
        <v>972140200</v>
      </c>
      <c r="I24" s="42" t="s">
        <v>117</v>
      </c>
      <c r="J24" s="46" t="s">
        <v>118</v>
      </c>
      <c r="K24" s="47" t="s">
        <v>31</v>
      </c>
      <c r="L24" s="46" t="s">
        <v>32</v>
      </c>
      <c r="M24" s="48" t="s">
        <v>119</v>
      </c>
      <c r="N24" s="66" t="s">
        <v>120</v>
      </c>
      <c r="O24" s="129" t="s">
        <v>309</v>
      </c>
      <c r="P24" s="116">
        <v>0.5</v>
      </c>
      <c r="Q24" s="113"/>
      <c r="R24" s="14"/>
      <c r="S24" s="113"/>
      <c r="T24" s="50"/>
      <c r="U24" s="51" t="s">
        <v>35</v>
      </c>
      <c r="V24" s="52" t="str">
        <f>VLOOKUP(C24,PĐT!$B$5:$J$166,2,0)</f>
        <v>Nguyễn Văn</v>
      </c>
      <c r="W24" s="52" t="str">
        <f>VLOOKUP(C24,PĐT!$B$5:$J$166,3,0)</f>
        <v>Sinh</v>
      </c>
      <c r="X24" s="52" t="str">
        <f>VLOOKUP(C24,PĐT!$B$5:$J$166,4,0)</f>
        <v>D20_TH08</v>
      </c>
      <c r="Y24" s="52" t="str">
        <f>VLOOKUP(C24,PĐT!$B$5:$J$166,7,0)</f>
        <v>0972140200</v>
      </c>
      <c r="Z24" s="52" t="str">
        <f>VLOOKUP(C24,PĐT!$B$5:$J$166,8,0)</f>
        <v>DH52006075@student.stu.edu.vn</v>
      </c>
      <c r="AA24" s="52"/>
      <c r="AB24" s="42">
        <v>23</v>
      </c>
      <c r="AC24" s="52"/>
    </row>
    <row r="25" spans="1:29" ht="31.5" customHeight="1" x14ac:dyDescent="0.2">
      <c r="A25" s="42">
        <v>17</v>
      </c>
      <c r="B25" s="53">
        <v>82</v>
      </c>
      <c r="C25" s="42" t="s">
        <v>121</v>
      </c>
      <c r="D25" s="44" t="s">
        <v>122</v>
      </c>
      <c r="E25" s="45" t="s">
        <v>123</v>
      </c>
      <c r="F25" s="42" t="s">
        <v>124</v>
      </c>
      <c r="G25" s="42"/>
      <c r="H25" s="42">
        <v>396422856</v>
      </c>
      <c r="I25" s="42" t="s">
        <v>117</v>
      </c>
      <c r="J25" s="46" t="s">
        <v>118</v>
      </c>
      <c r="K25" s="47" t="s">
        <v>31</v>
      </c>
      <c r="L25" s="46" t="s">
        <v>32</v>
      </c>
      <c r="M25" s="149" t="s">
        <v>125</v>
      </c>
      <c r="N25" s="66" t="s">
        <v>126</v>
      </c>
      <c r="O25" s="131" t="s">
        <v>1034</v>
      </c>
      <c r="P25" s="116">
        <v>0.5</v>
      </c>
      <c r="Q25" s="113"/>
      <c r="R25" s="14"/>
      <c r="S25" s="113"/>
      <c r="T25" s="67"/>
      <c r="U25" s="51" t="s">
        <v>35</v>
      </c>
      <c r="V25" s="52" t="str">
        <f>VLOOKUP(C25,PĐT!$B$5:$J$166,2,0)</f>
        <v>Nguyễn Nhật</v>
      </c>
      <c r="W25" s="52" t="str">
        <f>VLOOKUP(C25,PĐT!$B$5:$J$166,3,0)</f>
        <v>Hào</v>
      </c>
      <c r="X25" s="52" t="str">
        <f>VLOOKUP(C25,PĐT!$B$5:$J$166,4,0)</f>
        <v>D20_TH07</v>
      </c>
      <c r="Y25" s="52" t="str">
        <f>VLOOKUP(C25,PĐT!$B$5:$J$166,7,0)</f>
        <v>0396422836</v>
      </c>
      <c r="Z25" s="52" t="str">
        <f>VLOOKUP(C25,PĐT!$B$5:$J$166,8,0)</f>
        <v>DH52004368@student.stu.edu.vn</v>
      </c>
      <c r="AA25" s="52"/>
      <c r="AB25" s="42">
        <v>87</v>
      </c>
      <c r="AC25" s="52"/>
    </row>
    <row r="26" spans="1:29" ht="31.5" customHeight="1" x14ac:dyDescent="0.2">
      <c r="A26" s="42">
        <v>18</v>
      </c>
      <c r="B26" s="53">
        <v>82</v>
      </c>
      <c r="C26" s="42" t="s">
        <v>127</v>
      </c>
      <c r="D26" s="44" t="s">
        <v>128</v>
      </c>
      <c r="E26" s="45" t="s">
        <v>129</v>
      </c>
      <c r="F26" s="42" t="s">
        <v>124</v>
      </c>
      <c r="G26" s="42"/>
      <c r="H26" s="42">
        <v>774647501</v>
      </c>
      <c r="I26" s="42"/>
      <c r="J26" s="46" t="s">
        <v>118</v>
      </c>
      <c r="K26" s="47" t="s">
        <v>31</v>
      </c>
      <c r="L26" s="46" t="s">
        <v>32</v>
      </c>
      <c r="M26" s="150"/>
      <c r="N26" s="57"/>
      <c r="O26" s="131" t="s">
        <v>1034</v>
      </c>
      <c r="P26" s="116">
        <v>0.5</v>
      </c>
      <c r="Q26" s="113"/>
      <c r="R26" s="14"/>
      <c r="S26" s="113"/>
      <c r="T26" s="50"/>
      <c r="U26" s="51" t="s">
        <v>35</v>
      </c>
      <c r="V26" s="52" t="str">
        <f>VLOOKUP(C26,PĐT!$B$5:$J$166,2,0)</f>
        <v>Kim Hoàng</v>
      </c>
      <c r="W26" s="52" t="str">
        <f>VLOOKUP(C26,PĐT!$B$5:$J$166,3,0)</f>
        <v>Long</v>
      </c>
      <c r="X26" s="52" t="str">
        <f>VLOOKUP(C26,PĐT!$B$5:$J$166,4,0)</f>
        <v>D20_TH07</v>
      </c>
      <c r="Y26" s="52" t="str">
        <f>VLOOKUP(C26,PĐT!$B$5:$J$166,7,0)</f>
        <v>0774647501</v>
      </c>
      <c r="Z26" s="52" t="str">
        <f>VLOOKUP(C26,PĐT!$B$5:$J$166,8,0)</f>
        <v>DH52005933@student.stu.edu.vn</v>
      </c>
      <c r="AA26" s="52"/>
      <c r="AB26" s="42">
        <v>88</v>
      </c>
      <c r="AC26" s="52"/>
    </row>
    <row r="27" spans="1:29" ht="31.5" customHeight="1" x14ac:dyDescent="0.2">
      <c r="A27" s="42">
        <v>19</v>
      </c>
      <c r="B27" s="43">
        <v>87</v>
      </c>
      <c r="C27" s="42" t="s">
        <v>130</v>
      </c>
      <c r="D27" s="44" t="s">
        <v>131</v>
      </c>
      <c r="E27" s="45" t="s">
        <v>132</v>
      </c>
      <c r="F27" s="42" t="s">
        <v>133</v>
      </c>
      <c r="G27" s="42"/>
      <c r="H27" s="42">
        <v>352745575</v>
      </c>
      <c r="I27" s="42" t="s">
        <v>29</v>
      </c>
      <c r="J27" s="46" t="s">
        <v>118</v>
      </c>
      <c r="K27" s="47" t="s">
        <v>31</v>
      </c>
      <c r="L27" s="46" t="s">
        <v>32</v>
      </c>
      <c r="M27" s="149" t="s">
        <v>134</v>
      </c>
      <c r="N27" s="66" t="s">
        <v>135</v>
      </c>
      <c r="O27" s="131" t="s">
        <v>202</v>
      </c>
      <c r="P27" s="116">
        <v>0.5</v>
      </c>
      <c r="Q27" s="113"/>
      <c r="R27" s="14"/>
      <c r="S27" s="113"/>
      <c r="T27" s="50"/>
      <c r="U27" s="51" t="s">
        <v>35</v>
      </c>
      <c r="V27" s="52" t="str">
        <f>VLOOKUP(C27,PĐT!$B$5:$J$166,2,0)</f>
        <v>Lê Đình Bảo</v>
      </c>
      <c r="W27" s="52" t="str">
        <f>VLOOKUP(C27,PĐT!$B$5:$J$166,3,0)</f>
        <v>Trân</v>
      </c>
      <c r="X27" s="52" t="str">
        <f>VLOOKUP(C27,PĐT!$B$5:$J$166,4,0)</f>
        <v>D20_TH10</v>
      </c>
      <c r="Y27" s="52" t="str">
        <f>VLOOKUP(C27,PĐT!$B$5:$J$166,7,0)</f>
        <v>0357614109</v>
      </c>
      <c r="Z27" s="52" t="str">
        <f>VLOOKUP(C27,PĐT!$B$5:$J$166,8,0)</f>
        <v>DH52007310@student.stu.edu.vn</v>
      </c>
      <c r="AA27" s="52"/>
      <c r="AB27" s="42">
        <v>97</v>
      </c>
      <c r="AC27" s="52"/>
    </row>
    <row r="28" spans="1:29" ht="31.5" customHeight="1" x14ac:dyDescent="0.2">
      <c r="A28" s="42">
        <v>20</v>
      </c>
      <c r="B28" s="43">
        <v>87</v>
      </c>
      <c r="C28" s="42" t="s">
        <v>136</v>
      </c>
      <c r="D28" s="44" t="s">
        <v>137</v>
      </c>
      <c r="E28" s="45" t="s">
        <v>138</v>
      </c>
      <c r="F28" s="42" t="s">
        <v>133</v>
      </c>
      <c r="G28" s="42"/>
      <c r="H28" s="42">
        <v>866137207</v>
      </c>
      <c r="I28" s="42"/>
      <c r="J28" s="46" t="s">
        <v>118</v>
      </c>
      <c r="K28" s="47" t="s">
        <v>31</v>
      </c>
      <c r="L28" s="46" t="s">
        <v>32</v>
      </c>
      <c r="M28" s="150"/>
      <c r="N28" s="57"/>
      <c r="O28" s="131" t="s">
        <v>202</v>
      </c>
      <c r="P28" s="116">
        <v>0.5</v>
      </c>
      <c r="Q28" s="113"/>
      <c r="R28" s="14"/>
      <c r="S28" s="113"/>
      <c r="T28" s="50"/>
      <c r="U28" s="51" t="s">
        <v>35</v>
      </c>
      <c r="V28" s="52" t="str">
        <f>VLOOKUP(C28,PĐT!$B$5:$J$166,2,0)</f>
        <v>Hồ Việt</v>
      </c>
      <c r="W28" s="52" t="str">
        <f>VLOOKUP(C28,PĐT!$B$5:$J$166,3,0)</f>
        <v>Thắng</v>
      </c>
      <c r="X28" s="52" t="str">
        <f>VLOOKUP(C28,PĐT!$B$5:$J$166,4,0)</f>
        <v>D20_TH10</v>
      </c>
      <c r="Y28" s="52" t="str">
        <f>VLOOKUP(C28,PĐT!$B$5:$J$166,7,0)</f>
        <v>0866137207</v>
      </c>
      <c r="Z28" s="52" t="str">
        <f>VLOOKUP(C28,PĐT!$B$5:$J$166,8,0)</f>
        <v>DH52006168@student.stu.edu.vn</v>
      </c>
      <c r="AA28" s="52"/>
      <c r="AB28" s="42">
        <v>98</v>
      </c>
      <c r="AC28" s="52"/>
    </row>
    <row r="29" spans="1:29" ht="31.5" customHeight="1" x14ac:dyDescent="0.2">
      <c r="A29" s="42">
        <v>21</v>
      </c>
      <c r="B29" s="53">
        <v>90</v>
      </c>
      <c r="C29" s="42" t="s">
        <v>139</v>
      </c>
      <c r="D29" s="44" t="s">
        <v>140</v>
      </c>
      <c r="E29" s="45" t="s">
        <v>141</v>
      </c>
      <c r="F29" s="42" t="s">
        <v>142</v>
      </c>
      <c r="G29" s="42"/>
      <c r="H29" s="42">
        <v>937712100</v>
      </c>
      <c r="I29" s="42" t="s">
        <v>117</v>
      </c>
      <c r="J29" s="46" t="s">
        <v>118</v>
      </c>
      <c r="K29" s="47" t="s">
        <v>31</v>
      </c>
      <c r="L29" s="46" t="s">
        <v>32</v>
      </c>
      <c r="M29" s="149" t="s">
        <v>143</v>
      </c>
      <c r="N29" s="66" t="s">
        <v>144</v>
      </c>
      <c r="O29" s="119" t="s">
        <v>250</v>
      </c>
      <c r="P29" s="116">
        <v>0.5</v>
      </c>
      <c r="Q29" s="113"/>
      <c r="R29" s="14"/>
      <c r="S29" s="113"/>
      <c r="T29" s="50"/>
      <c r="U29" s="51" t="s">
        <v>35</v>
      </c>
      <c r="V29" s="52" t="str">
        <f>VLOOKUP(C29,PĐT!$B$5:$J$166,2,0)</f>
        <v>Lê Hoàng</v>
      </c>
      <c r="W29" s="52" t="str">
        <f>VLOOKUP(C29,PĐT!$B$5:$J$166,3,0)</f>
        <v>Quốc</v>
      </c>
      <c r="X29" s="52" t="str">
        <f>VLOOKUP(C29,PĐT!$B$5:$J$166,4,0)</f>
        <v>D20_TH01</v>
      </c>
      <c r="Y29" s="52" t="str">
        <f>VLOOKUP(C29,PĐT!$B$5:$J$166,7,0)</f>
        <v>0937712100</v>
      </c>
      <c r="Z29" s="52" t="str">
        <f>VLOOKUP(C29,PĐT!$B$5:$J$166,8,0)</f>
        <v>DH52001349@student.stu.edu.vn</v>
      </c>
      <c r="AA29" s="52"/>
      <c r="AB29" s="42">
        <v>103</v>
      </c>
      <c r="AC29" s="52"/>
    </row>
    <row r="30" spans="1:29" ht="31.5" customHeight="1" x14ac:dyDescent="0.2">
      <c r="A30" s="42">
        <v>22</v>
      </c>
      <c r="B30" s="53">
        <v>90</v>
      </c>
      <c r="C30" s="42" t="s">
        <v>145</v>
      </c>
      <c r="D30" s="44" t="s">
        <v>146</v>
      </c>
      <c r="E30" s="45" t="s">
        <v>147</v>
      </c>
      <c r="F30" s="42" t="s">
        <v>142</v>
      </c>
      <c r="G30" s="42"/>
      <c r="H30" s="42">
        <v>399559051</v>
      </c>
      <c r="I30" s="42"/>
      <c r="J30" s="46" t="s">
        <v>118</v>
      </c>
      <c r="K30" s="47" t="s">
        <v>31</v>
      </c>
      <c r="L30" s="46" t="s">
        <v>32</v>
      </c>
      <c r="M30" s="150"/>
      <c r="N30" s="57"/>
      <c r="O30" s="119" t="s">
        <v>250</v>
      </c>
      <c r="P30" s="116">
        <v>0.5</v>
      </c>
      <c r="Q30" s="113"/>
      <c r="R30" s="14"/>
      <c r="S30" s="113"/>
      <c r="T30" s="50"/>
      <c r="U30" s="51" t="s">
        <v>35</v>
      </c>
      <c r="V30" s="52" t="str">
        <f>VLOOKUP(C30,PĐT!$B$5:$J$166,2,0)</f>
        <v>Châu Tấn</v>
      </c>
      <c r="W30" s="52" t="str">
        <f>VLOOKUP(C30,PĐT!$B$5:$J$166,3,0)</f>
        <v>Tài</v>
      </c>
      <c r="X30" s="52" t="str">
        <f>VLOOKUP(C30,PĐT!$B$5:$J$166,4,0)</f>
        <v>D20_TH01</v>
      </c>
      <c r="Y30" s="52" t="str">
        <f>VLOOKUP(C30,PĐT!$B$5:$J$166,7,0)</f>
        <v>0399559051</v>
      </c>
      <c r="Z30" s="52" t="str">
        <f>VLOOKUP(C30,PĐT!$B$5:$J$166,8,0)</f>
        <v>DH52000937@student.stu.edu.vn</v>
      </c>
      <c r="AA30" s="52"/>
      <c r="AB30" s="42">
        <v>104</v>
      </c>
      <c r="AC30" s="52"/>
    </row>
    <row r="31" spans="1:29" ht="31.5" customHeight="1" x14ac:dyDescent="0.2">
      <c r="A31" s="42">
        <v>23</v>
      </c>
      <c r="B31" s="43">
        <v>97</v>
      </c>
      <c r="C31" s="42" t="s">
        <v>148</v>
      </c>
      <c r="D31" s="44" t="s">
        <v>149</v>
      </c>
      <c r="E31" s="45" t="s">
        <v>150</v>
      </c>
      <c r="F31" s="42" t="s">
        <v>133</v>
      </c>
      <c r="G31" s="42"/>
      <c r="H31" s="42">
        <v>896464694</v>
      </c>
      <c r="I31" s="42" t="s">
        <v>117</v>
      </c>
      <c r="J31" s="68" t="s">
        <v>118</v>
      </c>
      <c r="K31" s="47" t="s">
        <v>31</v>
      </c>
      <c r="L31" s="46" t="s">
        <v>32</v>
      </c>
      <c r="M31" s="48" t="s">
        <v>151</v>
      </c>
      <c r="N31" s="66" t="s">
        <v>152</v>
      </c>
      <c r="O31" s="139" t="s">
        <v>525</v>
      </c>
      <c r="P31" s="116">
        <v>0.7</v>
      </c>
      <c r="Q31" s="113"/>
      <c r="R31" s="14"/>
      <c r="S31" s="113"/>
      <c r="T31" s="50"/>
      <c r="U31" s="51" t="s">
        <v>35</v>
      </c>
      <c r="V31" s="52" t="str">
        <f>VLOOKUP(C31,PĐT!$B$5:$J$166,2,0)</f>
        <v>Hoàng Hải</v>
      </c>
      <c r="W31" s="52" t="str">
        <f>VLOOKUP(C31,PĐT!$B$5:$J$166,3,0)</f>
        <v>Nam</v>
      </c>
      <c r="X31" s="52" t="str">
        <f>VLOOKUP(C31,PĐT!$B$5:$J$166,4,0)</f>
        <v>D20_TH10</v>
      </c>
      <c r="Y31" s="52" t="str">
        <f>VLOOKUP(C31,PĐT!$B$5:$J$166,7,0)</f>
        <v>0896464694</v>
      </c>
      <c r="Z31" s="52" t="str">
        <f>VLOOKUP(C31,PĐT!$B$5:$J$166,8,0)</f>
        <v>DH52005956@student.stu.edu.vn</v>
      </c>
      <c r="AA31" s="52"/>
      <c r="AB31" s="42">
        <v>117</v>
      </c>
      <c r="AC31" s="52"/>
    </row>
    <row r="32" spans="1:29" ht="31.5" customHeight="1" x14ac:dyDescent="0.2">
      <c r="A32" s="42">
        <v>24</v>
      </c>
      <c r="B32" s="43">
        <v>42</v>
      </c>
      <c r="C32" s="42" t="s">
        <v>153</v>
      </c>
      <c r="D32" s="44" t="s">
        <v>154</v>
      </c>
      <c r="E32" s="45" t="s">
        <v>155</v>
      </c>
      <c r="F32" s="42" t="s">
        <v>70</v>
      </c>
      <c r="G32" s="42"/>
      <c r="H32" s="42">
        <v>366494098</v>
      </c>
      <c r="I32" s="42" t="s">
        <v>156</v>
      </c>
      <c r="J32" s="46" t="s">
        <v>157</v>
      </c>
      <c r="K32" s="47" t="s">
        <v>31</v>
      </c>
      <c r="L32" s="46" t="s">
        <v>32</v>
      </c>
      <c r="M32" s="48" t="s">
        <v>158</v>
      </c>
      <c r="N32" s="69" t="s">
        <v>159</v>
      </c>
      <c r="O32" s="142" t="s">
        <v>412</v>
      </c>
      <c r="P32" s="116">
        <v>0.5</v>
      </c>
      <c r="Q32" s="113"/>
      <c r="R32" s="14"/>
      <c r="S32" s="113"/>
      <c r="T32" s="50"/>
      <c r="U32" s="51" t="s">
        <v>35</v>
      </c>
      <c r="V32" s="52" t="str">
        <f>VLOOKUP(C32,PĐT!$B$5:$J$166,2,0)</f>
        <v>Lê Thanh</v>
      </c>
      <c r="W32" s="52" t="str">
        <f>VLOOKUP(C32,PĐT!$B$5:$J$166,3,0)</f>
        <v>Tuấn</v>
      </c>
      <c r="X32" s="52" t="str">
        <f>VLOOKUP(C32,PĐT!$B$5:$J$166,4,0)</f>
        <v>D20_TH11</v>
      </c>
      <c r="Y32" s="52" t="str">
        <f>VLOOKUP(C32,PĐT!$B$5:$J$166,7,0)</f>
        <v>0366494098</v>
      </c>
      <c r="Z32" s="52" t="str">
        <f>VLOOKUP(C32,PĐT!$B$5:$J$166,8,0)</f>
        <v>DH52006707@student.stu.edu.vn</v>
      </c>
      <c r="AA32" s="52"/>
      <c r="AB32" s="42">
        <v>42</v>
      </c>
      <c r="AC32" s="52"/>
    </row>
    <row r="33" spans="1:29" ht="31.5" customHeight="1" x14ac:dyDescent="0.2">
      <c r="A33" s="42">
        <v>25</v>
      </c>
      <c r="B33" s="43">
        <v>48</v>
      </c>
      <c r="C33" s="42" t="s">
        <v>160</v>
      </c>
      <c r="D33" s="44" t="s">
        <v>161</v>
      </c>
      <c r="E33" s="45" t="s">
        <v>162</v>
      </c>
      <c r="F33" s="42" t="s">
        <v>163</v>
      </c>
      <c r="G33" s="42"/>
      <c r="H33" s="42">
        <v>365941404</v>
      </c>
      <c r="I33" s="42" t="s">
        <v>29</v>
      </c>
      <c r="J33" s="46" t="s">
        <v>157</v>
      </c>
      <c r="K33" s="47" t="s">
        <v>31</v>
      </c>
      <c r="L33" s="46" t="s">
        <v>32</v>
      </c>
      <c r="M33" s="48" t="s">
        <v>95</v>
      </c>
      <c r="N33" s="66" t="s">
        <v>164</v>
      </c>
      <c r="O33" s="136" t="s">
        <v>222</v>
      </c>
      <c r="P33" s="116">
        <v>0.5</v>
      </c>
      <c r="Q33" s="113"/>
      <c r="R33" s="14"/>
      <c r="S33" s="113"/>
      <c r="T33" s="50"/>
      <c r="U33" s="51" t="s">
        <v>35</v>
      </c>
      <c r="V33" s="52" t="str">
        <f>VLOOKUP(C33,PĐT!$B$5:$J$166,2,0)</f>
        <v>Huỳnh Quốc</v>
      </c>
      <c r="W33" s="52" t="str">
        <f>VLOOKUP(C33,PĐT!$B$5:$J$166,3,0)</f>
        <v>Huy</v>
      </c>
      <c r="X33" s="52" t="str">
        <f>VLOOKUP(C33,PĐT!$B$5:$J$166,4,0)</f>
        <v>D19_TH09</v>
      </c>
      <c r="Y33" s="52" t="str">
        <f>VLOOKUP(C33,PĐT!$B$5:$J$166,7,0)</f>
        <v>0365941404</v>
      </c>
      <c r="Z33" s="52" t="str">
        <f>VLOOKUP(C33,PĐT!$B$5:$J$166,8,0)</f>
        <v>DH51901655@student.stu.edu.vn</v>
      </c>
      <c r="AA33" s="52"/>
      <c r="AB33" s="42">
        <v>48</v>
      </c>
      <c r="AC33" s="52"/>
    </row>
    <row r="34" spans="1:29" ht="31.5" customHeight="1" x14ac:dyDescent="0.2">
      <c r="A34" s="42">
        <v>26</v>
      </c>
      <c r="B34" s="53">
        <v>53</v>
      </c>
      <c r="C34" s="42" t="s">
        <v>165</v>
      </c>
      <c r="D34" s="44" t="s">
        <v>166</v>
      </c>
      <c r="E34" s="45" t="s">
        <v>167</v>
      </c>
      <c r="F34" s="42" t="s">
        <v>168</v>
      </c>
      <c r="G34" s="42"/>
      <c r="H34" s="42">
        <v>854219725</v>
      </c>
      <c r="I34" s="42" t="s">
        <v>29</v>
      </c>
      <c r="J34" s="46" t="s">
        <v>157</v>
      </c>
      <c r="K34" s="47" t="s">
        <v>31</v>
      </c>
      <c r="L34" s="46" t="s">
        <v>32</v>
      </c>
      <c r="M34" s="48" t="s">
        <v>169</v>
      </c>
      <c r="N34" s="66" t="s">
        <v>170</v>
      </c>
      <c r="O34" s="141" t="s">
        <v>654</v>
      </c>
      <c r="P34" s="116">
        <v>0.5</v>
      </c>
      <c r="Q34" s="113"/>
      <c r="R34" s="14"/>
      <c r="S34" s="113"/>
      <c r="T34" s="50"/>
      <c r="U34" s="51" t="s">
        <v>35</v>
      </c>
      <c r="V34" s="52" t="str">
        <f>VLOOKUP(C34,PĐT!$B$5:$J$166,2,0)</f>
        <v>Trần Xuân</v>
      </c>
      <c r="W34" s="52" t="str">
        <f>VLOOKUP(C34,PĐT!$B$5:$J$166,3,0)</f>
        <v>Khương</v>
      </c>
      <c r="X34" s="52" t="str">
        <f>VLOOKUP(C34,PĐT!$B$5:$J$166,4,0)</f>
        <v>D20_TH02</v>
      </c>
      <c r="Y34" s="52" t="str">
        <f>VLOOKUP(C34,PĐT!$B$5:$J$166,7,0)</f>
        <v>0854219725</v>
      </c>
      <c r="Z34" s="52" t="str">
        <f>VLOOKUP(C34,PĐT!$B$5:$J$166,8,0)</f>
        <v>DH52003670@student.stu.edu.vn</v>
      </c>
      <c r="AA34" s="52"/>
      <c r="AB34" s="42">
        <v>53</v>
      </c>
      <c r="AC34" s="52"/>
    </row>
    <row r="35" spans="1:29" ht="31.5" customHeight="1" x14ac:dyDescent="0.2">
      <c r="A35" s="42">
        <v>27</v>
      </c>
      <c r="B35" s="43">
        <v>56</v>
      </c>
      <c r="C35" s="42" t="s">
        <v>171</v>
      </c>
      <c r="D35" s="44" t="s">
        <v>172</v>
      </c>
      <c r="E35" s="45" t="s">
        <v>173</v>
      </c>
      <c r="F35" s="42" t="s">
        <v>174</v>
      </c>
      <c r="G35" s="42"/>
      <c r="H35" s="42">
        <v>972680893</v>
      </c>
      <c r="I35" s="42" t="s">
        <v>29</v>
      </c>
      <c r="J35" s="46" t="s">
        <v>157</v>
      </c>
      <c r="K35" s="47" t="s">
        <v>31</v>
      </c>
      <c r="L35" s="46" t="s">
        <v>32</v>
      </c>
      <c r="M35" s="48" t="s">
        <v>175</v>
      </c>
      <c r="N35" s="66" t="s">
        <v>176</v>
      </c>
      <c r="O35" s="138" t="s">
        <v>585</v>
      </c>
      <c r="P35" s="116">
        <v>0.5</v>
      </c>
      <c r="Q35" s="113"/>
      <c r="R35" s="14"/>
      <c r="S35" s="113"/>
      <c r="T35" s="50"/>
      <c r="U35" s="51" t="s">
        <v>35</v>
      </c>
      <c r="V35" s="52" t="str">
        <f>VLOOKUP(C35,PĐT!$B$5:$J$166,2,0)</f>
        <v>Trần Tấn</v>
      </c>
      <c r="W35" s="52" t="str">
        <f>VLOOKUP(C35,PĐT!$B$5:$J$166,3,0)</f>
        <v>Phát</v>
      </c>
      <c r="X35" s="52" t="str">
        <f>VLOOKUP(C35,PĐT!$B$5:$J$166,4,0)</f>
        <v>D20_TH03</v>
      </c>
      <c r="Y35" s="52" t="str">
        <f>VLOOKUP(C35,PĐT!$B$5:$J$166,7,0)</f>
        <v>0972680893</v>
      </c>
      <c r="Z35" s="52" t="str">
        <f>VLOOKUP(C35,PĐT!$B$5:$J$166,8,0)</f>
        <v>DH52003792@student.stu.edu.vn</v>
      </c>
      <c r="AA35" s="52"/>
      <c r="AB35" s="42">
        <v>56</v>
      </c>
      <c r="AC35" s="52"/>
    </row>
    <row r="36" spans="1:29" ht="31.5" customHeight="1" x14ac:dyDescent="0.2">
      <c r="A36" s="42">
        <v>28</v>
      </c>
      <c r="B36" s="53">
        <v>57</v>
      </c>
      <c r="C36" s="42" t="s">
        <v>177</v>
      </c>
      <c r="D36" s="44" t="s">
        <v>178</v>
      </c>
      <c r="E36" s="45" t="s">
        <v>179</v>
      </c>
      <c r="F36" s="42" t="s">
        <v>174</v>
      </c>
      <c r="G36" s="42"/>
      <c r="H36" s="42">
        <v>779468946</v>
      </c>
      <c r="I36" s="42" t="s">
        <v>29</v>
      </c>
      <c r="J36" s="46" t="s">
        <v>157</v>
      </c>
      <c r="K36" s="47" t="s">
        <v>31</v>
      </c>
      <c r="L36" s="46" t="s">
        <v>32</v>
      </c>
      <c r="M36" s="48" t="s">
        <v>180</v>
      </c>
      <c r="N36" s="66" t="s">
        <v>181</v>
      </c>
      <c r="O36" s="137" t="s">
        <v>498</v>
      </c>
      <c r="P36" s="116">
        <v>0.5</v>
      </c>
      <c r="Q36" s="113"/>
      <c r="R36" s="14"/>
      <c r="S36" s="113"/>
      <c r="T36" s="50"/>
      <c r="U36" s="51" t="s">
        <v>35</v>
      </c>
      <c r="V36" s="52" t="str">
        <f>VLOOKUP(C36,PĐT!$B$5:$J$166,2,0)</f>
        <v>Võ Thị Mỹ</v>
      </c>
      <c r="W36" s="52" t="str">
        <f>VLOOKUP(C36,PĐT!$B$5:$J$166,3,0)</f>
        <v>Lệ</v>
      </c>
      <c r="X36" s="52" t="str">
        <f>VLOOKUP(C36,PĐT!$B$5:$J$166,4,0)</f>
        <v>D20_TH03</v>
      </c>
      <c r="Y36" s="52" t="str">
        <f>VLOOKUP(C36,PĐT!$B$5:$J$166,7,0)</f>
        <v>0779468946</v>
      </c>
      <c r="Z36" s="52" t="str">
        <f>VLOOKUP(C36,PĐT!$B$5:$J$166,8,0)</f>
        <v>DH52002664@student.stu.edu.vn</v>
      </c>
      <c r="AA36" s="52"/>
      <c r="AB36" s="42">
        <v>57</v>
      </c>
      <c r="AC36" s="52"/>
    </row>
    <row r="37" spans="1:29" ht="31.5" customHeight="1" x14ac:dyDescent="0.2">
      <c r="A37" s="42">
        <v>29</v>
      </c>
      <c r="B37" s="43">
        <v>58</v>
      </c>
      <c r="C37" s="42" t="s">
        <v>182</v>
      </c>
      <c r="D37" s="44" t="s">
        <v>183</v>
      </c>
      <c r="E37" s="45" t="s">
        <v>184</v>
      </c>
      <c r="F37" s="42" t="s">
        <v>185</v>
      </c>
      <c r="G37" s="42"/>
      <c r="H37" s="42">
        <v>931368921</v>
      </c>
      <c r="I37" s="42" t="s">
        <v>29</v>
      </c>
      <c r="J37" s="46" t="s">
        <v>157</v>
      </c>
      <c r="K37" s="47" t="s">
        <v>31</v>
      </c>
      <c r="L37" s="46" t="s">
        <v>32</v>
      </c>
      <c r="M37" s="48" t="s">
        <v>186</v>
      </c>
      <c r="N37" s="66" t="s">
        <v>187</v>
      </c>
      <c r="O37" s="131" t="s">
        <v>202</v>
      </c>
      <c r="P37" s="116">
        <v>0.5</v>
      </c>
      <c r="Q37" s="113"/>
      <c r="R37" s="14"/>
      <c r="S37" s="113"/>
      <c r="T37" s="50"/>
      <c r="U37" s="51" t="s">
        <v>35</v>
      </c>
      <c r="V37" s="52" t="str">
        <f>VLOOKUP(C37,PĐT!$B$5:$J$166,2,0)</f>
        <v>Trần Tuấn</v>
      </c>
      <c r="W37" s="52" t="str">
        <f>VLOOKUP(C37,PĐT!$B$5:$J$166,3,0)</f>
        <v>Đại</v>
      </c>
      <c r="X37" s="52" t="str">
        <f>VLOOKUP(C37,PĐT!$B$5:$J$166,4,0)</f>
        <v>D18_TH12</v>
      </c>
      <c r="Y37" s="52" t="str">
        <f>VLOOKUP(C37,PĐT!$B$5:$J$166,7,0)</f>
        <v>0931368921</v>
      </c>
      <c r="Z37" s="52" t="str">
        <f>VLOOKUP(C37,PĐT!$B$5:$J$166,8,0)</f>
        <v>DH51804500@student.stu.edu.vn</v>
      </c>
      <c r="AA37" s="52"/>
      <c r="AB37" s="42">
        <v>58</v>
      </c>
      <c r="AC37" s="52"/>
    </row>
    <row r="38" spans="1:29" ht="31.5" customHeight="1" x14ac:dyDescent="0.2">
      <c r="A38" s="42">
        <v>30</v>
      </c>
      <c r="B38" s="53">
        <v>59</v>
      </c>
      <c r="C38" s="42" t="s">
        <v>188</v>
      </c>
      <c r="D38" s="44" t="s">
        <v>189</v>
      </c>
      <c r="E38" s="45" t="s">
        <v>190</v>
      </c>
      <c r="F38" s="42" t="s">
        <v>116</v>
      </c>
      <c r="G38" s="42"/>
      <c r="H38" s="42">
        <v>707057016</v>
      </c>
      <c r="I38" s="42" t="s">
        <v>29</v>
      </c>
      <c r="J38" s="46" t="s">
        <v>157</v>
      </c>
      <c r="K38" s="47" t="s">
        <v>31</v>
      </c>
      <c r="L38" s="46" t="s">
        <v>32</v>
      </c>
      <c r="M38" s="48" t="s">
        <v>191</v>
      </c>
      <c r="N38" s="66" t="s">
        <v>192</v>
      </c>
      <c r="O38" s="133" t="s">
        <v>610</v>
      </c>
      <c r="P38" s="116">
        <v>0.5</v>
      </c>
      <c r="Q38" s="113"/>
      <c r="R38" s="14"/>
      <c r="S38" s="113"/>
      <c r="T38" s="50"/>
      <c r="U38" s="51" t="s">
        <v>35</v>
      </c>
      <c r="V38" s="52" t="str">
        <f>VLOOKUP(C38,PĐT!$B$5:$J$166,2,0)</f>
        <v>Võ Hoàng</v>
      </c>
      <c r="W38" s="52" t="str">
        <f>VLOOKUP(C38,PĐT!$B$5:$J$166,3,0)</f>
        <v>Phi</v>
      </c>
      <c r="X38" s="52" t="str">
        <f>VLOOKUP(C38,PĐT!$B$5:$J$166,4,0)</f>
        <v>D20_TH08</v>
      </c>
      <c r="Y38" s="52" t="str">
        <f>VLOOKUP(C38,PĐT!$B$5:$J$166,7,0)</f>
        <v>0707057016</v>
      </c>
      <c r="Z38" s="52" t="str">
        <f>VLOOKUP(C38,PĐT!$B$5:$J$166,8,0)</f>
        <v>DH52006020@student.stu.edu.vn</v>
      </c>
      <c r="AA38" s="52"/>
      <c r="AB38" s="42">
        <v>59</v>
      </c>
      <c r="AC38" s="52"/>
    </row>
    <row r="39" spans="1:29" ht="31.5" customHeight="1" x14ac:dyDescent="0.2">
      <c r="A39" s="42">
        <v>31</v>
      </c>
      <c r="B39" s="43">
        <v>79</v>
      </c>
      <c r="C39" s="42" t="s">
        <v>193</v>
      </c>
      <c r="D39" s="44" t="s">
        <v>194</v>
      </c>
      <c r="E39" s="45" t="s">
        <v>195</v>
      </c>
      <c r="F39" s="42" t="s">
        <v>133</v>
      </c>
      <c r="G39" s="42"/>
      <c r="H39" s="42">
        <v>358326432</v>
      </c>
      <c r="I39" s="42" t="s">
        <v>29</v>
      </c>
      <c r="J39" s="46" t="s">
        <v>157</v>
      </c>
      <c r="K39" s="47" t="s">
        <v>31</v>
      </c>
      <c r="L39" s="46" t="s">
        <v>32</v>
      </c>
      <c r="M39" s="149" t="s">
        <v>196</v>
      </c>
      <c r="N39" s="66" t="s">
        <v>197</v>
      </c>
      <c r="O39" s="135" t="s">
        <v>468</v>
      </c>
      <c r="P39" s="116">
        <v>0.5</v>
      </c>
      <c r="Q39" s="113"/>
      <c r="R39" s="14"/>
      <c r="S39" s="113"/>
      <c r="T39" s="50"/>
      <c r="U39" s="51" t="s">
        <v>35</v>
      </c>
      <c r="V39" s="52" t="str">
        <f>VLOOKUP(C39,PĐT!$B$5:$J$166,2,0)</f>
        <v>Nguyễn Khắc</v>
      </c>
      <c r="W39" s="52" t="str">
        <f>VLOOKUP(C39,PĐT!$B$5:$J$166,3,0)</f>
        <v>Thế</v>
      </c>
      <c r="X39" s="52" t="str">
        <f>VLOOKUP(C39,PĐT!$B$5:$J$166,4,0)</f>
        <v>D20_TH10</v>
      </c>
      <c r="Y39" s="52" t="str">
        <f>VLOOKUP(C39,PĐT!$B$5:$J$166,7,0)</f>
        <v>0358326432</v>
      </c>
      <c r="Z39" s="52" t="str">
        <f>VLOOKUP(C39,PĐT!$B$5:$J$166,8,0)</f>
        <v>DH52006177@student.stu.edu.vn</v>
      </c>
      <c r="AA39" s="52"/>
      <c r="AB39" s="42">
        <v>81</v>
      </c>
      <c r="AC39" s="52"/>
    </row>
    <row r="40" spans="1:29" ht="31.5" customHeight="1" x14ac:dyDescent="0.2">
      <c r="A40" s="42">
        <v>32</v>
      </c>
      <c r="B40" s="43">
        <v>79</v>
      </c>
      <c r="C40" s="42" t="s">
        <v>198</v>
      </c>
      <c r="D40" s="44" t="s">
        <v>199</v>
      </c>
      <c r="E40" s="45" t="s">
        <v>27</v>
      </c>
      <c r="F40" s="42" t="s">
        <v>133</v>
      </c>
      <c r="G40" s="42"/>
      <c r="H40" s="42">
        <v>346875564</v>
      </c>
      <c r="I40" s="42"/>
      <c r="J40" s="46" t="s">
        <v>157</v>
      </c>
      <c r="K40" s="47" t="s">
        <v>31</v>
      </c>
      <c r="L40" s="46" t="s">
        <v>32</v>
      </c>
      <c r="M40" s="150"/>
      <c r="N40" s="57"/>
      <c r="O40" s="135" t="s">
        <v>468</v>
      </c>
      <c r="P40" s="116">
        <v>0.5</v>
      </c>
      <c r="Q40" s="113"/>
      <c r="R40" s="14"/>
      <c r="S40" s="113"/>
      <c r="T40" s="50"/>
      <c r="U40" s="51" t="s">
        <v>35</v>
      </c>
      <c r="V40" s="52" t="str">
        <f>VLOOKUP(C40,PĐT!$B$5:$J$166,2,0)</f>
        <v>Nguyễn Đình</v>
      </c>
      <c r="W40" s="52" t="str">
        <f>VLOOKUP(C40,PĐT!$B$5:$J$166,3,0)</f>
        <v>Việt</v>
      </c>
      <c r="X40" s="52" t="str">
        <f>VLOOKUP(C40,PĐT!$B$5:$J$166,4,0)</f>
        <v>D20_TH10</v>
      </c>
      <c r="Y40" s="52" t="str">
        <f>VLOOKUP(C40,PĐT!$B$5:$J$166,7,0)</f>
        <v>0346875564</v>
      </c>
      <c r="Z40" s="52" t="str">
        <f>VLOOKUP(C40,PĐT!$B$5:$J$166,8,0)</f>
        <v>DH52006245@student.stu.edu.vn</v>
      </c>
      <c r="AA40" s="52"/>
      <c r="AB40" s="42">
        <v>82</v>
      </c>
      <c r="AC40" s="52"/>
    </row>
    <row r="41" spans="1:29" ht="31.5" customHeight="1" x14ac:dyDescent="0.2">
      <c r="A41" s="42">
        <v>33</v>
      </c>
      <c r="B41" s="43">
        <v>44</v>
      </c>
      <c r="C41" s="42" t="s">
        <v>200</v>
      </c>
      <c r="D41" s="44" t="s">
        <v>201</v>
      </c>
      <c r="E41" s="45" t="s">
        <v>79</v>
      </c>
      <c r="F41" s="42" t="s">
        <v>105</v>
      </c>
      <c r="G41" s="42"/>
      <c r="H41" s="42">
        <v>326791503</v>
      </c>
      <c r="I41" s="42" t="s">
        <v>117</v>
      </c>
      <c r="J41" s="46" t="s">
        <v>202</v>
      </c>
      <c r="K41" s="47" t="s">
        <v>31</v>
      </c>
      <c r="L41" s="46" t="s">
        <v>32</v>
      </c>
      <c r="M41" s="70" t="s">
        <v>203</v>
      </c>
      <c r="N41" s="66" t="s">
        <v>204</v>
      </c>
      <c r="O41" s="145" t="s">
        <v>430</v>
      </c>
      <c r="P41" s="116">
        <v>0.2</v>
      </c>
      <c r="Q41" s="114" t="s">
        <v>290</v>
      </c>
      <c r="R41" s="14"/>
      <c r="S41" s="113"/>
      <c r="T41" s="146" t="s">
        <v>1037</v>
      </c>
      <c r="U41" s="51" t="s">
        <v>35</v>
      </c>
      <c r="V41" s="52" t="str">
        <f>VLOOKUP(C41,PĐT!$B$5:$J$166,2,0)</f>
        <v>Nguyễn Thế</v>
      </c>
      <c r="W41" s="52" t="str">
        <f>VLOOKUP(C41,PĐT!$B$5:$J$166,3,0)</f>
        <v>Vinh</v>
      </c>
      <c r="X41" s="52" t="str">
        <f>VLOOKUP(C41,PĐT!$B$5:$J$166,4,0)</f>
        <v>D19_TH05</v>
      </c>
      <c r="Y41" s="52" t="str">
        <f>VLOOKUP(C41,PĐT!$B$5:$J$166,7,0)</f>
        <v>0326791503</v>
      </c>
      <c r="Z41" s="52" t="str">
        <f>VLOOKUP(C41,PĐT!$B$5:$J$166,8,0)</f>
        <v>DH51904910@student.stu.edu.vn</v>
      </c>
      <c r="AA41" s="52"/>
      <c r="AB41" s="42">
        <v>44</v>
      </c>
      <c r="AC41" s="52"/>
    </row>
    <row r="42" spans="1:29" ht="31.5" customHeight="1" x14ac:dyDescent="0.2">
      <c r="A42" s="42">
        <v>34</v>
      </c>
      <c r="B42" s="43">
        <v>50</v>
      </c>
      <c r="C42" s="42" t="s">
        <v>206</v>
      </c>
      <c r="D42" s="44" t="s">
        <v>207</v>
      </c>
      <c r="E42" s="45" t="s">
        <v>208</v>
      </c>
      <c r="F42" s="42" t="s">
        <v>124</v>
      </c>
      <c r="G42" s="42"/>
      <c r="H42" s="42">
        <v>374470692</v>
      </c>
      <c r="I42" s="42" t="s">
        <v>117</v>
      </c>
      <c r="J42" s="46" t="s">
        <v>202</v>
      </c>
      <c r="K42" s="47" t="s">
        <v>31</v>
      </c>
      <c r="L42" s="46" t="s">
        <v>32</v>
      </c>
      <c r="M42" s="48" t="s">
        <v>209</v>
      </c>
      <c r="N42" s="66" t="s">
        <v>210</v>
      </c>
      <c r="O42" s="144" t="s">
        <v>378</v>
      </c>
      <c r="P42" s="116">
        <v>0.5</v>
      </c>
      <c r="Q42" s="114"/>
      <c r="R42" s="14"/>
      <c r="S42" s="113"/>
      <c r="T42" s="50"/>
      <c r="U42" s="51" t="s">
        <v>35</v>
      </c>
      <c r="V42" s="52" t="str">
        <f>VLOOKUP(C42,PĐT!$B$5:$J$166,2,0)</f>
        <v>Trần Công</v>
      </c>
      <c r="W42" s="52" t="str">
        <f>VLOOKUP(C42,PĐT!$B$5:$J$166,3,0)</f>
        <v>Toại</v>
      </c>
      <c r="X42" s="52" t="str">
        <f>VLOOKUP(C42,PĐT!$B$5:$J$166,4,0)</f>
        <v>D20_TH07</v>
      </c>
      <c r="Y42" s="52" t="str">
        <f>VLOOKUP(C42,PĐT!$B$5:$J$166,7,0)</f>
        <v>0374470692</v>
      </c>
      <c r="Z42" s="52" t="str">
        <f>VLOOKUP(C42,PĐT!$B$5:$J$166,8,0)</f>
        <v>DH52004547@student.stu.edu.vn</v>
      </c>
      <c r="AA42" s="52"/>
      <c r="AB42" s="42">
        <v>50</v>
      </c>
      <c r="AC42" s="52"/>
    </row>
    <row r="43" spans="1:29" ht="31.5" customHeight="1" x14ac:dyDescent="0.2">
      <c r="A43" s="42">
        <v>35</v>
      </c>
      <c r="B43" s="53">
        <v>84</v>
      </c>
      <c r="C43" s="42" t="s">
        <v>211</v>
      </c>
      <c r="D43" s="44" t="s">
        <v>212</v>
      </c>
      <c r="E43" s="45" t="s">
        <v>213</v>
      </c>
      <c r="F43" s="42" t="s">
        <v>133</v>
      </c>
      <c r="G43" s="42"/>
      <c r="H43" s="42">
        <v>368612960</v>
      </c>
      <c r="I43" s="42" t="s">
        <v>117</v>
      </c>
      <c r="J43" s="46" t="s">
        <v>202</v>
      </c>
      <c r="K43" s="47" t="s">
        <v>31</v>
      </c>
      <c r="L43" s="46" t="s">
        <v>32</v>
      </c>
      <c r="M43" s="166" t="s">
        <v>214</v>
      </c>
      <c r="N43" s="66" t="s">
        <v>215</v>
      </c>
      <c r="O43" s="144" t="s">
        <v>378</v>
      </c>
      <c r="P43" s="116">
        <v>0.35</v>
      </c>
      <c r="Q43" s="114" t="s">
        <v>290</v>
      </c>
      <c r="R43" s="14"/>
      <c r="S43" s="113"/>
      <c r="T43" s="72"/>
      <c r="U43" s="51" t="s">
        <v>35</v>
      </c>
      <c r="V43" s="52" t="str">
        <f>VLOOKUP(C43,PĐT!$B$5:$J$166,2,0)</f>
        <v>Nguyễn Thanh</v>
      </c>
      <c r="W43" s="52" t="str">
        <f>VLOOKUP(C43,PĐT!$B$5:$J$166,3,0)</f>
        <v>Tùng</v>
      </c>
      <c r="X43" s="52" t="str">
        <f>VLOOKUP(C43,PĐT!$B$5:$J$166,4,0)</f>
        <v>D20_TH10</v>
      </c>
      <c r="Y43" s="52" t="str">
        <f>VLOOKUP(C43,PĐT!$B$5:$J$166,7,0)</f>
        <v>0368612960</v>
      </c>
      <c r="Z43" s="52" t="str">
        <f>VLOOKUP(C43,PĐT!$B$5:$J$166,8,0)</f>
        <v>DH52006150@student.stu.edu.vn</v>
      </c>
      <c r="AA43" s="52"/>
      <c r="AB43" s="42">
        <v>91</v>
      </c>
      <c r="AC43" s="52"/>
    </row>
    <row r="44" spans="1:29" ht="31.5" customHeight="1" x14ac:dyDescent="0.2">
      <c r="A44" s="42">
        <v>36</v>
      </c>
      <c r="B44" s="53">
        <v>84</v>
      </c>
      <c r="C44" s="42" t="s">
        <v>216</v>
      </c>
      <c r="D44" s="44" t="s">
        <v>217</v>
      </c>
      <c r="E44" s="45" t="s">
        <v>218</v>
      </c>
      <c r="F44" s="42" t="s">
        <v>56</v>
      </c>
      <c r="G44" s="42"/>
      <c r="H44" s="42">
        <v>949237478</v>
      </c>
      <c r="I44" s="42"/>
      <c r="J44" s="46" t="s">
        <v>202</v>
      </c>
      <c r="K44" s="47" t="s">
        <v>31</v>
      </c>
      <c r="L44" s="46" t="s">
        <v>32</v>
      </c>
      <c r="M44" s="165"/>
      <c r="N44" s="57"/>
      <c r="O44" s="144" t="s">
        <v>378</v>
      </c>
      <c r="P44" s="116">
        <v>0.35</v>
      </c>
      <c r="Q44" s="113"/>
      <c r="R44" s="14"/>
      <c r="S44" s="113"/>
      <c r="T44" s="48"/>
      <c r="U44" s="51" t="s">
        <v>35</v>
      </c>
      <c r="V44" s="52" t="str">
        <f>VLOOKUP(C44,PĐT!$B$5:$J$166,2,0)</f>
        <v>Trần Nguyễn Gia</v>
      </c>
      <c r="W44" s="52" t="str">
        <f>VLOOKUP(C44,PĐT!$B$5:$J$166,3,0)</f>
        <v>Bảo</v>
      </c>
      <c r="X44" s="52" t="str">
        <f>VLOOKUP(C44,PĐT!$B$5:$J$166,4,0)</f>
        <v>D20_TH09</v>
      </c>
      <c r="Y44" s="52" t="str">
        <f>VLOOKUP(C44,PĐT!$B$5:$J$166,7,0)</f>
        <v>0949237478</v>
      </c>
      <c r="Z44" s="52" t="str">
        <f>VLOOKUP(C44,PĐT!$B$5:$J$166,8,0)</f>
        <v>DH52005690@student.stu.edu.vn</v>
      </c>
      <c r="AA44" s="52"/>
      <c r="AB44" s="42">
        <v>92</v>
      </c>
      <c r="AC44" s="52"/>
    </row>
    <row r="45" spans="1:29" ht="31.5" customHeight="1" x14ac:dyDescent="0.2">
      <c r="A45" s="42">
        <v>37</v>
      </c>
      <c r="B45" s="53">
        <v>29</v>
      </c>
      <c r="C45" s="42" t="s">
        <v>219</v>
      </c>
      <c r="D45" s="44" t="s">
        <v>220</v>
      </c>
      <c r="E45" s="45" t="s">
        <v>221</v>
      </c>
      <c r="F45" s="42" t="s">
        <v>70</v>
      </c>
      <c r="G45" s="42"/>
      <c r="H45" s="42">
        <v>932915811</v>
      </c>
      <c r="I45" s="42" t="s">
        <v>117</v>
      </c>
      <c r="J45" s="46" t="s">
        <v>222</v>
      </c>
      <c r="K45" s="47" t="s">
        <v>31</v>
      </c>
      <c r="L45" s="46" t="s">
        <v>32</v>
      </c>
      <c r="M45" s="73" t="s">
        <v>223</v>
      </c>
      <c r="N45" s="74" t="s">
        <v>224</v>
      </c>
      <c r="O45" s="140" t="s">
        <v>288</v>
      </c>
      <c r="P45" s="116">
        <v>0.5</v>
      </c>
      <c r="Q45" s="113"/>
      <c r="R45" s="14"/>
      <c r="S45" s="113"/>
      <c r="T45" s="50"/>
      <c r="U45" s="51" t="s">
        <v>35</v>
      </c>
      <c r="V45" s="52" t="str">
        <f>VLOOKUP(C45,PĐT!$B$5:$J$166,2,0)</f>
        <v>Phan Hiếu</v>
      </c>
      <c r="W45" s="52" t="str">
        <f>VLOOKUP(C45,PĐT!$B$5:$J$166,3,0)</f>
        <v>Lâm</v>
      </c>
      <c r="X45" s="52" t="str">
        <f>VLOOKUP(C45,PĐT!$B$5:$J$166,4,0)</f>
        <v>D20_TH11</v>
      </c>
      <c r="Y45" s="52" t="str">
        <f>VLOOKUP(C45,PĐT!$B$5:$J$166,7,0)</f>
        <v>0779960881</v>
      </c>
      <c r="Z45" s="52" t="str">
        <f>VLOOKUP(C45,PĐT!$B$5:$J$166,8,0)</f>
        <v>DH52007074@student.stu.edu.vn</v>
      </c>
      <c r="AA45" s="52"/>
      <c r="AB45" s="42">
        <v>29</v>
      </c>
      <c r="AC45" s="52"/>
    </row>
    <row r="46" spans="1:29" ht="31.5" customHeight="1" x14ac:dyDescent="0.2">
      <c r="A46" s="42">
        <v>38</v>
      </c>
      <c r="B46" s="43">
        <v>36</v>
      </c>
      <c r="C46" s="42" t="s">
        <v>225</v>
      </c>
      <c r="D46" s="44" t="s">
        <v>226</v>
      </c>
      <c r="E46" s="45" t="s">
        <v>60</v>
      </c>
      <c r="F46" s="42" t="s">
        <v>70</v>
      </c>
      <c r="G46" s="42"/>
      <c r="H46" s="42">
        <v>582201031</v>
      </c>
      <c r="I46" s="42" t="s">
        <v>86</v>
      </c>
      <c r="J46" s="46" t="s">
        <v>222</v>
      </c>
      <c r="K46" s="47" t="s">
        <v>31</v>
      </c>
      <c r="L46" s="46" t="s">
        <v>32</v>
      </c>
      <c r="M46" s="73" t="s">
        <v>227</v>
      </c>
      <c r="N46" s="65" t="s">
        <v>228</v>
      </c>
      <c r="O46" s="143" t="s">
        <v>87</v>
      </c>
      <c r="P46" s="116">
        <v>0.5</v>
      </c>
      <c r="Q46" s="113"/>
      <c r="R46" s="14"/>
      <c r="S46" s="113"/>
      <c r="T46" s="50"/>
      <c r="U46" s="51" t="s">
        <v>35</v>
      </c>
      <c r="V46" s="52" t="str">
        <f>VLOOKUP(C46,PĐT!$B$5:$J$166,2,0)</f>
        <v>Nguyễn Võ</v>
      </c>
      <c r="W46" s="52" t="str">
        <f>VLOOKUP(C46,PĐT!$B$5:$J$166,3,0)</f>
        <v>Tiến</v>
      </c>
      <c r="X46" s="52" t="str">
        <f>VLOOKUP(C46,PĐT!$B$5:$J$166,4,0)</f>
        <v>D20_TH11</v>
      </c>
      <c r="Y46" s="52" t="str">
        <f>VLOOKUP(C46,PĐT!$B$5:$J$166,7,0)</f>
        <v>0582201031</v>
      </c>
      <c r="Z46" s="52" t="str">
        <f>VLOOKUP(C46,PĐT!$B$5:$J$166,8,0)</f>
        <v>DH52007012@student.stu.edu.vn</v>
      </c>
      <c r="AA46" s="52"/>
      <c r="AB46" s="42">
        <v>36</v>
      </c>
      <c r="AC46" s="52"/>
    </row>
    <row r="47" spans="1:29" ht="31.5" customHeight="1" x14ac:dyDescent="0.2">
      <c r="A47" s="42">
        <v>39</v>
      </c>
      <c r="B47" s="53">
        <v>69</v>
      </c>
      <c r="C47" s="42" t="s">
        <v>229</v>
      </c>
      <c r="D47" s="44" t="s">
        <v>230</v>
      </c>
      <c r="E47" s="45" t="s">
        <v>27</v>
      </c>
      <c r="F47" s="42" t="s">
        <v>85</v>
      </c>
      <c r="G47" s="42"/>
      <c r="H47" s="42">
        <v>866715211</v>
      </c>
      <c r="I47" s="42" t="s">
        <v>86</v>
      </c>
      <c r="J47" s="46" t="s">
        <v>222</v>
      </c>
      <c r="K47" s="47" t="s">
        <v>31</v>
      </c>
      <c r="L47" s="46" t="s">
        <v>32</v>
      </c>
      <c r="M47" s="118" t="s">
        <v>231</v>
      </c>
      <c r="N47" s="65" t="s">
        <v>232</v>
      </c>
      <c r="O47" s="134" t="s">
        <v>605</v>
      </c>
      <c r="P47" s="116">
        <v>0.5</v>
      </c>
      <c r="Q47" s="113"/>
      <c r="R47" s="14"/>
      <c r="S47" s="113"/>
      <c r="T47" s="50"/>
      <c r="U47" s="51" t="s">
        <v>35</v>
      </c>
      <c r="V47" s="52" t="str">
        <f>VLOOKUP(C47,PĐT!$B$5:$J$166,2,0)</f>
        <v>Nguyễn Huỳnh Quốc</v>
      </c>
      <c r="W47" s="52" t="str">
        <f>VLOOKUP(C47,PĐT!$B$5:$J$166,3,0)</f>
        <v>Việt</v>
      </c>
      <c r="X47" s="52" t="str">
        <f>VLOOKUP(C47,PĐT!$B$5:$J$166,4,0)</f>
        <v>D20_TH05</v>
      </c>
      <c r="Y47" s="52" t="str">
        <f>VLOOKUP(C47,PĐT!$B$5:$J$166,7,0)</f>
        <v>0866715211</v>
      </c>
      <c r="Z47" s="52" t="str">
        <f>VLOOKUP(C47,PĐT!$B$5:$J$166,8,0)</f>
        <v>DH52006823@student.stu.edu.vn</v>
      </c>
      <c r="AA47" s="52"/>
      <c r="AB47" s="42">
        <v>69</v>
      </c>
      <c r="AC47" s="52"/>
    </row>
    <row r="48" spans="1:29" ht="31.5" customHeight="1" x14ac:dyDescent="0.2">
      <c r="A48" s="42">
        <v>40</v>
      </c>
      <c r="B48" s="43">
        <v>77</v>
      </c>
      <c r="C48" s="42" t="s">
        <v>233</v>
      </c>
      <c r="D48" s="44" t="s">
        <v>234</v>
      </c>
      <c r="E48" s="45" t="s">
        <v>235</v>
      </c>
      <c r="F48" s="42" t="s">
        <v>174</v>
      </c>
      <c r="G48" s="42"/>
      <c r="H48" s="42">
        <v>907267362</v>
      </c>
      <c r="I48" s="42" t="s">
        <v>117</v>
      </c>
      <c r="J48" s="46" t="s">
        <v>222</v>
      </c>
      <c r="K48" s="47" t="s">
        <v>31</v>
      </c>
      <c r="L48" s="46" t="s">
        <v>32</v>
      </c>
      <c r="M48" s="149" t="s">
        <v>236</v>
      </c>
      <c r="N48" s="75" t="s">
        <v>237</v>
      </c>
      <c r="O48" s="139" t="s">
        <v>525</v>
      </c>
      <c r="P48" s="116">
        <v>0.5</v>
      </c>
      <c r="Q48" s="113"/>
      <c r="R48" s="14"/>
      <c r="S48" s="113"/>
      <c r="T48" s="50"/>
      <c r="U48" s="51" t="s">
        <v>35</v>
      </c>
      <c r="V48" s="52" t="str">
        <f>VLOOKUP(C48,PĐT!$B$5:$J$166,2,0)</f>
        <v>Trần Đình</v>
      </c>
      <c r="W48" s="52" t="str">
        <f>VLOOKUP(C48,PĐT!$B$5:$J$166,3,0)</f>
        <v>Khôi</v>
      </c>
      <c r="X48" s="52" t="str">
        <f>VLOOKUP(C48,PĐT!$B$5:$J$166,4,0)</f>
        <v>D20_TH03</v>
      </c>
      <c r="Y48" s="52" t="str">
        <f>VLOOKUP(C48,PĐT!$B$5:$J$166,7,0)</f>
        <v>0907267362</v>
      </c>
      <c r="Z48" s="52" t="str">
        <f>VLOOKUP(C48,PĐT!$B$5:$J$166,8,0)</f>
        <v>DH52003844@student.stu.edu.vn</v>
      </c>
      <c r="AA48" s="52"/>
      <c r="AB48" s="42">
        <v>77</v>
      </c>
      <c r="AC48" s="52"/>
    </row>
    <row r="49" spans="1:29" ht="31.5" customHeight="1" x14ac:dyDescent="0.2">
      <c r="A49" s="42">
        <v>41</v>
      </c>
      <c r="B49" s="43">
        <v>77</v>
      </c>
      <c r="C49" s="42" t="s">
        <v>238</v>
      </c>
      <c r="D49" s="44" t="s">
        <v>239</v>
      </c>
      <c r="E49" s="45" t="s">
        <v>240</v>
      </c>
      <c r="F49" s="42" t="s">
        <v>174</v>
      </c>
      <c r="G49" s="42"/>
      <c r="H49" s="42">
        <v>334323968</v>
      </c>
      <c r="I49" s="42"/>
      <c r="J49" s="46" t="s">
        <v>222</v>
      </c>
      <c r="K49" s="47" t="s">
        <v>31</v>
      </c>
      <c r="L49" s="46" t="s">
        <v>32</v>
      </c>
      <c r="M49" s="150"/>
      <c r="N49" s="45"/>
      <c r="O49" s="139" t="s">
        <v>525</v>
      </c>
      <c r="P49" s="116">
        <v>0.5</v>
      </c>
      <c r="Q49" s="113"/>
      <c r="R49" s="14"/>
      <c r="S49" s="113"/>
      <c r="T49" s="50"/>
      <c r="U49" s="51" t="s">
        <v>35</v>
      </c>
      <c r="V49" s="52" t="str">
        <f>VLOOKUP(C49,PĐT!$B$5:$J$166,2,0)</f>
        <v>Bùi Ngọc</v>
      </c>
      <c r="W49" s="52" t="str">
        <f>VLOOKUP(C49,PĐT!$B$5:$J$166,3,0)</f>
        <v>Na</v>
      </c>
      <c r="X49" s="52" t="str">
        <f>VLOOKUP(C49,PĐT!$B$5:$J$166,4,0)</f>
        <v>D20_TH03</v>
      </c>
      <c r="Y49" s="52" t="str">
        <f>VLOOKUP(C49,PĐT!$B$5:$J$166,7,0)</f>
        <v>0793922661</v>
      </c>
      <c r="Z49" s="52" t="str">
        <f>VLOOKUP(C49,PĐT!$B$5:$J$166,8,0)</f>
        <v>DH52001092@student.stu.edu.vn</v>
      </c>
      <c r="AA49" s="52"/>
      <c r="AB49" s="42">
        <v>78</v>
      </c>
      <c r="AC49" s="52"/>
    </row>
    <row r="50" spans="1:29" ht="31.5" customHeight="1" x14ac:dyDescent="0.2">
      <c r="A50" s="42">
        <v>42</v>
      </c>
      <c r="B50" s="53">
        <v>105</v>
      </c>
      <c r="C50" s="42" t="s">
        <v>241</v>
      </c>
      <c r="D50" s="44" t="s">
        <v>242</v>
      </c>
      <c r="E50" s="45" t="s">
        <v>243</v>
      </c>
      <c r="F50" s="42" t="s">
        <v>85</v>
      </c>
      <c r="G50" s="42"/>
      <c r="H50" s="42">
        <v>902151963</v>
      </c>
      <c r="I50" s="42" t="s">
        <v>117</v>
      </c>
      <c r="J50" s="46" t="s">
        <v>222</v>
      </c>
      <c r="K50" s="47" t="s">
        <v>31</v>
      </c>
      <c r="L50" s="46" t="s">
        <v>32</v>
      </c>
      <c r="M50" s="153" t="s">
        <v>1029</v>
      </c>
      <c r="N50" s="76" t="s">
        <v>244</v>
      </c>
      <c r="O50" s="138" t="s">
        <v>585</v>
      </c>
      <c r="P50" s="116">
        <v>0.5</v>
      </c>
      <c r="Q50" s="113"/>
      <c r="R50" s="14"/>
      <c r="S50" s="113"/>
      <c r="T50" s="120" t="s">
        <v>1030</v>
      </c>
      <c r="U50" s="51" t="s">
        <v>35</v>
      </c>
      <c r="V50" s="52" t="str">
        <f>VLOOKUP(C50,PĐT!$B$5:$J$166,2,0)</f>
        <v>Phan Thị Thu</v>
      </c>
      <c r="W50" s="52" t="str">
        <f>VLOOKUP(C50,PĐT!$B$5:$J$166,3,0)</f>
        <v>Thảo</v>
      </c>
      <c r="X50" s="52" t="str">
        <f>VLOOKUP(C50,PĐT!$B$5:$J$166,4,0)</f>
        <v>D20_TH05</v>
      </c>
      <c r="Y50" s="52" t="str">
        <f>VLOOKUP(C50,PĐT!$B$5:$J$166,7,0)</f>
        <v>0902151963</v>
      </c>
      <c r="Z50" s="52" t="str">
        <f>VLOOKUP(C50,PĐT!$B$5:$J$166,8,0)</f>
        <v>DH52003760@student.stu.edu.vn</v>
      </c>
      <c r="AA50" s="52"/>
      <c r="AB50" s="42">
        <v>131</v>
      </c>
      <c r="AC50" s="52"/>
    </row>
    <row r="51" spans="1:29" ht="31.5" customHeight="1" x14ac:dyDescent="0.2">
      <c r="A51" s="42">
        <v>43</v>
      </c>
      <c r="B51" s="53">
        <v>105</v>
      </c>
      <c r="C51" s="42" t="s">
        <v>245</v>
      </c>
      <c r="D51" s="44" t="s">
        <v>246</v>
      </c>
      <c r="E51" s="45" t="s">
        <v>247</v>
      </c>
      <c r="F51" s="42" t="s">
        <v>248</v>
      </c>
      <c r="G51" s="42"/>
      <c r="H51" s="42">
        <v>335269787</v>
      </c>
      <c r="I51" s="42"/>
      <c r="J51" s="46" t="s">
        <v>222</v>
      </c>
      <c r="K51" s="47" t="s">
        <v>31</v>
      </c>
      <c r="L51" s="46" t="s">
        <v>32</v>
      </c>
      <c r="M51" s="154"/>
      <c r="N51" s="77"/>
      <c r="O51" s="138" t="s">
        <v>585</v>
      </c>
      <c r="P51" s="116">
        <v>0.5</v>
      </c>
      <c r="Q51" s="113"/>
      <c r="R51" s="14"/>
      <c r="S51" s="113"/>
      <c r="T51" s="120" t="s">
        <v>1030</v>
      </c>
      <c r="U51" s="51" t="s">
        <v>35</v>
      </c>
      <c r="V51" s="52" t="str">
        <f>VLOOKUP(C51,PĐT!$B$5:$J$166,2,0)</f>
        <v>Trương Vĩnh</v>
      </c>
      <c r="W51" s="52" t="str">
        <f>VLOOKUP(C51,PĐT!$B$5:$J$166,3,0)</f>
        <v>Thành</v>
      </c>
      <c r="X51" s="52" t="str">
        <f>VLOOKUP(C51,PĐT!$B$5:$J$166,4,0)</f>
        <v>D19_TH08</v>
      </c>
      <c r="Y51" s="52" t="str">
        <f>VLOOKUP(C51,PĐT!$B$5:$J$166,7,0)</f>
        <v>0966399763</v>
      </c>
      <c r="Z51" s="52" t="str">
        <f>VLOOKUP(C51,PĐT!$B$5:$J$166,8,0)</f>
        <v>DH51903115@student.stu.edu.vn</v>
      </c>
      <c r="AA51" s="52"/>
      <c r="AB51" s="42">
        <v>132</v>
      </c>
      <c r="AC51" s="52"/>
    </row>
    <row r="52" spans="1:29" ht="31.5" customHeight="1" x14ac:dyDescent="0.2">
      <c r="A52" s="42">
        <v>44</v>
      </c>
      <c r="B52" s="78"/>
      <c r="C52" s="42" t="s">
        <v>249</v>
      </c>
      <c r="D52" s="44" t="s">
        <v>250</v>
      </c>
      <c r="E52" s="45" t="s">
        <v>251</v>
      </c>
      <c r="F52" s="42" t="s">
        <v>252</v>
      </c>
      <c r="G52" s="42"/>
      <c r="H52" s="42"/>
      <c r="I52" s="79"/>
      <c r="J52" s="46" t="s">
        <v>222</v>
      </c>
      <c r="K52" s="47" t="s">
        <v>31</v>
      </c>
      <c r="L52" s="46" t="s">
        <v>32</v>
      </c>
      <c r="M52" s="48" t="s">
        <v>253</v>
      </c>
      <c r="N52" s="65" t="s">
        <v>254</v>
      </c>
      <c r="O52" s="131" t="s">
        <v>202</v>
      </c>
      <c r="P52" s="116">
        <v>0.5</v>
      </c>
      <c r="Q52" s="113"/>
      <c r="R52" s="14"/>
      <c r="S52" s="113"/>
      <c r="T52" s="80"/>
      <c r="U52" s="51" t="s">
        <v>35</v>
      </c>
      <c r="V52" s="52" t="str">
        <f>VLOOKUP(C52,PĐT!$B$5:$J$166,2,0)</f>
        <v>Trần Quang</v>
      </c>
      <c r="W52" s="52" t="str">
        <f>VLOOKUP(C52,PĐT!$B$5:$J$166,3,0)</f>
        <v>Khang</v>
      </c>
      <c r="X52" s="52" t="str">
        <f>VLOOKUP(C52,PĐT!$B$5:$J$166,4,0)</f>
        <v>C18_TH01</v>
      </c>
      <c r="Y52" s="52" t="str">
        <f>VLOOKUP(C52,PĐT!$B$5:$J$166,7,0)</f>
        <v>0349663827</v>
      </c>
      <c r="Z52" s="52" t="str">
        <f>VLOOKUP(C52,PĐT!$B$5:$J$166,8,0)</f>
        <v>CD51806373@student.stu.edu.vn</v>
      </c>
      <c r="AA52" s="52"/>
      <c r="AB52" s="42">
        <v>161</v>
      </c>
      <c r="AC52" s="81"/>
    </row>
    <row r="53" spans="1:29" ht="31.5" customHeight="1" x14ac:dyDescent="0.2">
      <c r="A53" s="42">
        <v>45</v>
      </c>
      <c r="B53" s="78"/>
      <c r="C53" s="42" t="s">
        <v>255</v>
      </c>
      <c r="D53" s="44" t="s">
        <v>256</v>
      </c>
      <c r="E53" s="45" t="s">
        <v>257</v>
      </c>
      <c r="F53" s="42" t="s">
        <v>73</v>
      </c>
      <c r="G53" s="42"/>
      <c r="H53" s="42"/>
      <c r="I53" s="79"/>
      <c r="J53" s="46" t="s">
        <v>222</v>
      </c>
      <c r="K53" s="47" t="s">
        <v>31</v>
      </c>
      <c r="L53" s="46" t="s">
        <v>32</v>
      </c>
      <c r="M53" s="48" t="s">
        <v>258</v>
      </c>
      <c r="N53" s="65" t="s">
        <v>259</v>
      </c>
      <c r="O53" s="119" t="s">
        <v>514</v>
      </c>
      <c r="P53" s="116">
        <v>0.5</v>
      </c>
      <c r="Q53" s="113"/>
      <c r="R53" s="14"/>
      <c r="S53" s="113"/>
      <c r="T53" s="146"/>
      <c r="U53" s="51" t="s">
        <v>35</v>
      </c>
      <c r="V53" s="52" t="str">
        <f>VLOOKUP(C53,PĐT!$B$5:$J$166,2,0)</f>
        <v>Phạm Tấn</v>
      </c>
      <c r="W53" s="52" t="str">
        <f>VLOOKUP(C53,PĐT!$B$5:$J$166,3,0)</f>
        <v>Đạt</v>
      </c>
      <c r="X53" s="52" t="str">
        <f>VLOOKUP(C53,PĐT!$B$5:$J$166,4,0)</f>
        <v>D18_TH02</v>
      </c>
      <c r="Y53" s="52" t="str">
        <f>VLOOKUP(C53,PĐT!$B$5:$J$166,7,0)</f>
        <v>0961914300</v>
      </c>
      <c r="Z53" s="52" t="str">
        <f>VLOOKUP(C53,PĐT!$B$5:$J$166,8,0)</f>
        <v>DH51802443@student.stu.edu.vn</v>
      </c>
      <c r="AA53" s="52"/>
      <c r="AB53" s="42">
        <v>162</v>
      </c>
      <c r="AC53" s="81"/>
    </row>
    <row r="54" spans="1:29" ht="31.5" customHeight="1" x14ac:dyDescent="0.2">
      <c r="A54" s="42">
        <v>46</v>
      </c>
      <c r="B54" s="78"/>
      <c r="C54" s="63" t="s">
        <v>260</v>
      </c>
      <c r="D54" s="82" t="s">
        <v>261</v>
      </c>
      <c r="E54" s="83" t="s">
        <v>129</v>
      </c>
      <c r="F54" s="63" t="s">
        <v>262</v>
      </c>
      <c r="G54" s="79"/>
      <c r="H54" s="79"/>
      <c r="I54" s="79"/>
      <c r="J54" s="68" t="s">
        <v>222</v>
      </c>
      <c r="K54" s="47" t="s">
        <v>31</v>
      </c>
      <c r="L54" s="46" t="s">
        <v>32</v>
      </c>
      <c r="M54" s="48"/>
      <c r="N54" s="66"/>
      <c r="O54" s="127" t="s">
        <v>263</v>
      </c>
      <c r="P54" s="71"/>
      <c r="Q54" s="113"/>
      <c r="R54" s="14"/>
      <c r="S54" s="113"/>
      <c r="T54" s="84" t="s">
        <v>263</v>
      </c>
      <c r="U54" s="51" t="s">
        <v>35</v>
      </c>
      <c r="V54" s="52" t="str">
        <f>VLOOKUP(C54,PĐT!$B$5:$J$166,2,0)</f>
        <v>Nguyễn Nhị</v>
      </c>
      <c r="W54" s="52" t="str">
        <f>VLOOKUP(C54,PĐT!$B$5:$J$166,3,0)</f>
        <v>Long</v>
      </c>
      <c r="X54" s="52" t="str">
        <f>VLOOKUP(C54,PĐT!$B$5:$J$166,4,0)</f>
        <v>D18_TH11</v>
      </c>
      <c r="Y54" s="52" t="str">
        <f>VLOOKUP(C54,PĐT!$B$5:$J$166,7,0)</f>
        <v>0384260332</v>
      </c>
      <c r="Z54" s="52" t="str">
        <f>VLOOKUP(C54,PĐT!$B$5:$J$166,8,0)</f>
        <v>DH51805028@student.stu.edu.vn</v>
      </c>
      <c r="AA54" s="52"/>
      <c r="AB54" s="63">
        <v>163</v>
      </c>
      <c r="AC54" s="81"/>
    </row>
    <row r="55" spans="1:29" ht="31.5" customHeight="1" x14ac:dyDescent="0.2">
      <c r="A55" s="42">
        <v>47</v>
      </c>
      <c r="B55" s="43">
        <v>14</v>
      </c>
      <c r="C55" s="42" t="s">
        <v>264</v>
      </c>
      <c r="D55" s="44" t="s">
        <v>265</v>
      </c>
      <c r="E55" s="45" t="s">
        <v>79</v>
      </c>
      <c r="F55" s="42" t="s">
        <v>28</v>
      </c>
      <c r="G55" s="42"/>
      <c r="H55" s="42">
        <v>909415869</v>
      </c>
      <c r="I55" s="42" t="s">
        <v>29</v>
      </c>
      <c r="J55" s="46" t="s">
        <v>266</v>
      </c>
      <c r="K55" s="47" t="s">
        <v>31</v>
      </c>
      <c r="L55" s="46" t="s">
        <v>32</v>
      </c>
      <c r="M55" s="48" t="s">
        <v>267</v>
      </c>
      <c r="N55" s="66" t="s">
        <v>268</v>
      </c>
      <c r="O55" s="133" t="s">
        <v>573</v>
      </c>
      <c r="P55" s="116">
        <v>0.4</v>
      </c>
      <c r="Q55" s="113"/>
      <c r="R55" s="14"/>
      <c r="S55" s="113"/>
      <c r="T55" s="50"/>
      <c r="U55" s="51" t="s">
        <v>35</v>
      </c>
      <c r="V55" s="52" t="str">
        <f>VLOOKUP(C55,PĐT!$B$5:$J$166,2,0)</f>
        <v>Nguyễn Hải</v>
      </c>
      <c r="W55" s="52" t="str">
        <f>VLOOKUP(C55,PĐT!$B$5:$J$166,3,0)</f>
        <v>Vinh</v>
      </c>
      <c r="X55" s="52" t="str">
        <f>VLOOKUP(C55,PĐT!$B$5:$J$166,4,0)</f>
        <v>D19_TH07</v>
      </c>
      <c r="Y55" s="52" t="str">
        <f>VLOOKUP(C55,PĐT!$B$5:$J$166,7,0)</f>
        <v>0909415869</v>
      </c>
      <c r="Z55" s="52" t="str">
        <f>VLOOKUP(C55,PĐT!$B$5:$J$166,8,0)</f>
        <v>DH51904906@student.stu.edu.vn</v>
      </c>
      <c r="AA55" s="52"/>
      <c r="AB55" s="42">
        <v>14</v>
      </c>
      <c r="AC55" s="52"/>
    </row>
    <row r="56" spans="1:29" ht="31.5" customHeight="1" x14ac:dyDescent="0.2">
      <c r="A56" s="42">
        <v>48</v>
      </c>
      <c r="B56" s="53">
        <v>15</v>
      </c>
      <c r="C56" s="42" t="s">
        <v>269</v>
      </c>
      <c r="D56" s="44" t="s">
        <v>270</v>
      </c>
      <c r="E56" s="45" t="s">
        <v>271</v>
      </c>
      <c r="F56" s="42" t="s">
        <v>28</v>
      </c>
      <c r="G56" s="42"/>
      <c r="H56" s="42">
        <v>356842700</v>
      </c>
      <c r="I56" s="42" t="s">
        <v>29</v>
      </c>
      <c r="J56" s="46" t="s">
        <v>266</v>
      </c>
      <c r="K56" s="47" t="s">
        <v>31</v>
      </c>
      <c r="L56" s="46" t="s">
        <v>32</v>
      </c>
      <c r="M56" s="48" t="s">
        <v>272</v>
      </c>
      <c r="N56" s="66" t="s">
        <v>273</v>
      </c>
      <c r="O56" s="141" t="s">
        <v>654</v>
      </c>
      <c r="P56" s="116">
        <v>0.4</v>
      </c>
      <c r="Q56" s="113"/>
      <c r="R56" s="14"/>
      <c r="S56" s="113"/>
      <c r="T56" s="50"/>
      <c r="U56" s="51" t="s">
        <v>35</v>
      </c>
      <c r="V56" s="52" t="str">
        <f>VLOOKUP(C56,PĐT!$B$5:$J$166,2,0)</f>
        <v>Mu Sa Sa</v>
      </c>
      <c r="W56" s="52" t="str">
        <f>VLOOKUP(C56,PĐT!$B$5:$J$166,3,0)</f>
        <v>Liêm</v>
      </c>
      <c r="X56" s="52" t="str">
        <f>VLOOKUP(C56,PĐT!$B$5:$J$166,4,0)</f>
        <v>D19_TH07</v>
      </c>
      <c r="Y56" s="52" t="str">
        <f>VLOOKUP(C56,PĐT!$B$5:$J$166,7,0)</f>
        <v>0356842700</v>
      </c>
      <c r="Z56" s="52" t="str">
        <f>VLOOKUP(C56,PĐT!$B$5:$J$166,8,0)</f>
        <v>DH51902901@student.stu.edu.vn</v>
      </c>
      <c r="AA56" s="52"/>
      <c r="AB56" s="42">
        <v>15</v>
      </c>
      <c r="AC56" s="52"/>
    </row>
    <row r="57" spans="1:29" ht="31.5" customHeight="1" x14ac:dyDescent="0.2">
      <c r="A57" s="42">
        <v>49</v>
      </c>
      <c r="B57" s="43">
        <v>16</v>
      </c>
      <c r="C57" s="42" t="s">
        <v>274</v>
      </c>
      <c r="D57" s="44" t="s">
        <v>275</v>
      </c>
      <c r="E57" s="45" t="s">
        <v>276</v>
      </c>
      <c r="F57" s="42" t="s">
        <v>100</v>
      </c>
      <c r="G57" s="42"/>
      <c r="H57" s="42">
        <v>833012475</v>
      </c>
      <c r="I57" s="42" t="s">
        <v>29</v>
      </c>
      <c r="J57" s="46" t="s">
        <v>266</v>
      </c>
      <c r="K57" s="47" t="s">
        <v>31</v>
      </c>
      <c r="L57" s="46" t="s">
        <v>32</v>
      </c>
      <c r="M57" s="48" t="s">
        <v>277</v>
      </c>
      <c r="N57" s="66" t="s">
        <v>278</v>
      </c>
      <c r="O57" s="135" t="s">
        <v>468</v>
      </c>
      <c r="P57" s="116">
        <v>0.3</v>
      </c>
      <c r="Q57" s="113"/>
      <c r="R57" s="14"/>
      <c r="S57" s="113"/>
      <c r="T57" s="50"/>
      <c r="U57" s="51" t="s">
        <v>35</v>
      </c>
      <c r="V57" s="52" t="str">
        <f>VLOOKUP(C57,PĐT!$B$5:$J$166,2,0)</f>
        <v>Ngô Mạnh</v>
      </c>
      <c r="W57" s="52" t="str">
        <f>VLOOKUP(C57,PĐT!$B$5:$J$166,3,0)</f>
        <v>Cường</v>
      </c>
      <c r="X57" s="52" t="str">
        <f>VLOOKUP(C57,PĐT!$B$5:$J$166,4,0)</f>
        <v>D19_TH04</v>
      </c>
      <c r="Y57" s="52" t="str">
        <f>VLOOKUP(C57,PĐT!$B$5:$J$166,7,0)</f>
        <v>0833012475</v>
      </c>
      <c r="Z57" s="52" t="str">
        <f>VLOOKUP(C57,PĐT!$B$5:$J$166,8,0)</f>
        <v>DH51900870@student.stu.edu.vn</v>
      </c>
      <c r="AA57" s="52"/>
      <c r="AB57" s="42">
        <v>16</v>
      </c>
      <c r="AC57" s="52"/>
    </row>
    <row r="58" spans="1:29" ht="31.5" customHeight="1" x14ac:dyDescent="0.2">
      <c r="A58" s="42">
        <v>50</v>
      </c>
      <c r="B58" s="53">
        <v>17</v>
      </c>
      <c r="C58" s="42" t="s">
        <v>279</v>
      </c>
      <c r="D58" s="44" t="s">
        <v>280</v>
      </c>
      <c r="E58" s="45" t="s">
        <v>281</v>
      </c>
      <c r="F58" s="42" t="s">
        <v>248</v>
      </c>
      <c r="G58" s="42"/>
      <c r="H58" s="42">
        <v>901089593</v>
      </c>
      <c r="I58" s="42" t="s">
        <v>29</v>
      </c>
      <c r="J58" s="46" t="s">
        <v>266</v>
      </c>
      <c r="K58" s="47" t="s">
        <v>31</v>
      </c>
      <c r="L58" s="46" t="s">
        <v>32</v>
      </c>
      <c r="M58" s="48" t="s">
        <v>282</v>
      </c>
      <c r="N58" s="66" t="s">
        <v>283</v>
      </c>
      <c r="O58" s="131" t="s">
        <v>1034</v>
      </c>
      <c r="P58" s="116">
        <v>0.3</v>
      </c>
      <c r="Q58" s="113"/>
      <c r="R58" s="14"/>
      <c r="S58" s="113"/>
      <c r="T58" s="50"/>
      <c r="U58" s="51" t="s">
        <v>284</v>
      </c>
      <c r="V58" s="52" t="str">
        <f>VLOOKUP(C58,PĐT!$B$5:$J$166,2,0)</f>
        <v>Đoàn Đức</v>
      </c>
      <c r="W58" s="52" t="str">
        <f>VLOOKUP(C58,PĐT!$B$5:$J$166,3,0)</f>
        <v>Hoàng</v>
      </c>
      <c r="X58" s="52" t="str">
        <f>VLOOKUP(C58,PĐT!$B$5:$J$166,4,0)</f>
        <v>D19_TH08</v>
      </c>
      <c r="Y58" s="52" t="str">
        <f>VLOOKUP(C58,PĐT!$B$5:$J$166,7,0)</f>
        <v>0901089593</v>
      </c>
      <c r="Z58" s="52" t="str">
        <f>VLOOKUP(C58,PĐT!$B$5:$J$166,8,0)</f>
        <v>DH51902681@student.stu.edu.vn</v>
      </c>
      <c r="AA58" s="52"/>
      <c r="AB58" s="42">
        <v>17</v>
      </c>
      <c r="AC58" s="52"/>
    </row>
    <row r="59" spans="1:29" ht="31.5" customHeight="1" x14ac:dyDescent="0.2">
      <c r="A59" s="42">
        <v>51</v>
      </c>
      <c r="B59" s="43">
        <v>4</v>
      </c>
      <c r="C59" s="42" t="s">
        <v>285</v>
      </c>
      <c r="D59" s="44" t="s">
        <v>286</v>
      </c>
      <c r="E59" s="45" t="s">
        <v>257</v>
      </c>
      <c r="F59" s="42" t="s">
        <v>287</v>
      </c>
      <c r="G59" s="42"/>
      <c r="H59" s="42">
        <v>963335315</v>
      </c>
      <c r="I59" s="42" t="s">
        <v>29</v>
      </c>
      <c r="J59" s="46" t="s">
        <v>288</v>
      </c>
      <c r="K59" s="47" t="s">
        <v>31</v>
      </c>
      <c r="L59" s="46" t="s">
        <v>32</v>
      </c>
      <c r="M59" s="48" t="s">
        <v>191</v>
      </c>
      <c r="N59" s="66" t="s">
        <v>289</v>
      </c>
      <c r="O59" s="127" t="s">
        <v>23</v>
      </c>
      <c r="P59" s="71">
        <v>0</v>
      </c>
      <c r="Q59" s="113"/>
      <c r="R59" s="115" t="s">
        <v>290</v>
      </c>
      <c r="S59" s="113"/>
      <c r="T59" s="50"/>
      <c r="U59" s="51" t="s">
        <v>35</v>
      </c>
      <c r="V59" s="52" t="str">
        <f>VLOOKUP(C59,PĐT!$B$5:$J$166,2,0)</f>
        <v>Bùi Tấn</v>
      </c>
      <c r="W59" s="52" t="str">
        <f>VLOOKUP(C59,PĐT!$B$5:$J$166,3,0)</f>
        <v>Đạt</v>
      </c>
      <c r="X59" s="52" t="str">
        <f>VLOOKUP(C59,PĐT!$B$5:$J$166,4,0)</f>
        <v>D18_TH03</v>
      </c>
      <c r="Y59" s="52" t="str">
        <f>VLOOKUP(C59,PĐT!$B$5:$J$166,7,0)</f>
        <v>0963335315</v>
      </c>
      <c r="Z59" s="52" t="str">
        <f>VLOOKUP(C59,PĐT!$B$5:$J$166,8,0)</f>
        <v>DH51802382@student.stu.edu.vn</v>
      </c>
      <c r="AA59" s="52"/>
      <c r="AB59" s="42">
        <v>4</v>
      </c>
      <c r="AC59" s="52"/>
    </row>
    <row r="60" spans="1:29" ht="31.5" customHeight="1" x14ac:dyDescent="0.2">
      <c r="A60" s="42">
        <v>52</v>
      </c>
      <c r="B60" s="53">
        <v>5</v>
      </c>
      <c r="C60" s="42" t="s">
        <v>291</v>
      </c>
      <c r="D60" s="44" t="s">
        <v>292</v>
      </c>
      <c r="E60" s="45" t="s">
        <v>293</v>
      </c>
      <c r="F60" s="42" t="s">
        <v>100</v>
      </c>
      <c r="G60" s="42"/>
      <c r="H60" s="42">
        <v>338386701</v>
      </c>
      <c r="I60" s="42" t="s">
        <v>29</v>
      </c>
      <c r="J60" s="46" t="s">
        <v>288</v>
      </c>
      <c r="K60" s="47" t="s">
        <v>31</v>
      </c>
      <c r="L60" s="46" t="s">
        <v>32</v>
      </c>
      <c r="M60" s="48" t="s">
        <v>294</v>
      </c>
      <c r="N60" s="66" t="s">
        <v>289</v>
      </c>
      <c r="O60" s="138" t="s">
        <v>157</v>
      </c>
      <c r="P60" s="71">
        <v>50</v>
      </c>
      <c r="Q60" s="113"/>
      <c r="R60" s="115"/>
      <c r="S60" s="113"/>
      <c r="T60" s="146" t="s">
        <v>1039</v>
      </c>
      <c r="U60" s="51" t="s">
        <v>35</v>
      </c>
      <c r="V60" s="52" t="str">
        <f>VLOOKUP(C60,PĐT!$B$5:$J$166,2,0)</f>
        <v>Trịnh Ngô Tân</v>
      </c>
      <c r="W60" s="52" t="str">
        <f>VLOOKUP(C60,PĐT!$B$5:$J$166,3,0)</f>
        <v>Minh</v>
      </c>
      <c r="X60" s="52" t="str">
        <f>VLOOKUP(C60,PĐT!$B$5:$J$166,4,0)</f>
        <v>D19_TH04</v>
      </c>
      <c r="Y60" s="52" t="str">
        <f>VLOOKUP(C60,PĐT!$B$5:$J$166,7,0)</f>
        <v>0934957060</v>
      </c>
      <c r="Z60" s="52" t="str">
        <f>VLOOKUP(C60,PĐT!$B$5:$J$166,8,0)</f>
        <v>DH51904003@student.stu.edu.vn</v>
      </c>
      <c r="AA60" s="52"/>
      <c r="AB60" s="42">
        <v>5</v>
      </c>
      <c r="AC60" s="52"/>
    </row>
    <row r="61" spans="1:29" ht="31.5" customHeight="1" x14ac:dyDescent="0.2">
      <c r="A61" s="42">
        <v>53</v>
      </c>
      <c r="B61" s="43">
        <v>8</v>
      </c>
      <c r="C61" s="63" t="s">
        <v>295</v>
      </c>
      <c r="D61" s="82" t="s">
        <v>296</v>
      </c>
      <c r="E61" s="83" t="s">
        <v>257</v>
      </c>
      <c r="F61" s="63" t="s">
        <v>45</v>
      </c>
      <c r="G61" s="42"/>
      <c r="H61" s="63">
        <v>968606383</v>
      </c>
      <c r="I61" s="42" t="s">
        <v>29</v>
      </c>
      <c r="J61" s="68" t="s">
        <v>288</v>
      </c>
      <c r="K61" s="47" t="s">
        <v>31</v>
      </c>
      <c r="L61" s="46" t="s">
        <v>32</v>
      </c>
      <c r="M61" s="48"/>
      <c r="N61" s="66"/>
      <c r="O61" s="127" t="s">
        <v>263</v>
      </c>
      <c r="P61" s="71"/>
      <c r="Q61" s="113"/>
      <c r="R61" s="115"/>
      <c r="S61" s="113"/>
      <c r="T61" s="84" t="s">
        <v>263</v>
      </c>
      <c r="U61" s="51" t="s">
        <v>35</v>
      </c>
      <c r="V61" s="52" t="str">
        <f>VLOOKUP(C61,PĐT!$B$5:$J$166,2,0)</f>
        <v>Hồ Tấn</v>
      </c>
      <c r="W61" s="52" t="str">
        <f>VLOOKUP(C61,PĐT!$B$5:$J$166,3,0)</f>
        <v>Đạt</v>
      </c>
      <c r="X61" s="52" t="str">
        <f>VLOOKUP(C61,PĐT!$B$5:$J$166,4,0)</f>
        <v>D19_TH02</v>
      </c>
      <c r="Y61" s="52" t="str">
        <f>VLOOKUP(C61,PĐT!$B$5:$J$166,7,0)</f>
        <v>0968606383</v>
      </c>
      <c r="Z61" s="52" t="str">
        <f>VLOOKUP(C61,PĐT!$B$5:$J$166,8,0)</f>
        <v>DH51901633@student.stu.edu.vn</v>
      </c>
      <c r="AA61" s="52"/>
      <c r="AB61" s="63">
        <v>8</v>
      </c>
      <c r="AC61" s="52"/>
    </row>
    <row r="62" spans="1:29" ht="31.5" customHeight="1" x14ac:dyDescent="0.2">
      <c r="A62" s="42">
        <v>54</v>
      </c>
      <c r="B62" s="53">
        <v>9</v>
      </c>
      <c r="C62" s="42" t="s">
        <v>297</v>
      </c>
      <c r="D62" s="44" t="s">
        <v>250</v>
      </c>
      <c r="E62" s="45" t="s">
        <v>99</v>
      </c>
      <c r="F62" s="42" t="s">
        <v>298</v>
      </c>
      <c r="G62" s="42"/>
      <c r="H62" s="42">
        <v>938927980</v>
      </c>
      <c r="I62" s="42" t="s">
        <v>29</v>
      </c>
      <c r="J62" s="46" t="s">
        <v>288</v>
      </c>
      <c r="K62" s="47" t="s">
        <v>31</v>
      </c>
      <c r="L62" s="46" t="s">
        <v>32</v>
      </c>
      <c r="M62" s="48" t="s">
        <v>299</v>
      </c>
      <c r="N62" s="66" t="s">
        <v>289</v>
      </c>
      <c r="O62" s="135" t="s">
        <v>468</v>
      </c>
      <c r="P62" s="71">
        <v>50</v>
      </c>
      <c r="Q62" s="113"/>
      <c r="R62" s="115"/>
      <c r="S62" s="113"/>
      <c r="T62" s="50"/>
      <c r="U62" s="51" t="s">
        <v>35</v>
      </c>
      <c r="V62" s="52" t="str">
        <f>VLOOKUP(C62,PĐT!$B$5:$J$166,2,0)</f>
        <v>Trần Quang</v>
      </c>
      <c r="W62" s="52" t="str">
        <f>VLOOKUP(C62,PĐT!$B$5:$J$166,3,0)</f>
        <v>Trường</v>
      </c>
      <c r="X62" s="52" t="str">
        <f>VLOOKUP(C62,PĐT!$B$5:$J$166,4,0)</f>
        <v>D19_TH06</v>
      </c>
      <c r="Y62" s="52" t="str">
        <f>VLOOKUP(C62,PĐT!$B$5:$J$166,7,0)</f>
        <v>0798542891</v>
      </c>
      <c r="Z62" s="52" t="str">
        <f>VLOOKUP(C62,PĐT!$B$5:$J$166,8,0)</f>
        <v>DH51902909@student.stu.edu.vn</v>
      </c>
      <c r="AA62" s="52"/>
      <c r="AB62" s="42">
        <v>9</v>
      </c>
      <c r="AC62" s="52"/>
    </row>
    <row r="63" spans="1:29" ht="31.5" customHeight="1" x14ac:dyDescent="0.2">
      <c r="A63" s="42">
        <v>55</v>
      </c>
      <c r="B63" s="43">
        <v>89</v>
      </c>
      <c r="C63" s="42" t="s">
        <v>300</v>
      </c>
      <c r="D63" s="44" t="s">
        <v>301</v>
      </c>
      <c r="E63" s="45" t="s">
        <v>99</v>
      </c>
      <c r="F63" s="42" t="s">
        <v>168</v>
      </c>
      <c r="G63" s="42"/>
      <c r="H63" s="42">
        <v>976374407</v>
      </c>
      <c r="I63" s="42" t="s">
        <v>29</v>
      </c>
      <c r="J63" s="46" t="s">
        <v>288</v>
      </c>
      <c r="K63" s="47" t="s">
        <v>31</v>
      </c>
      <c r="L63" s="46" t="s">
        <v>32</v>
      </c>
      <c r="M63" s="149" t="s">
        <v>302</v>
      </c>
      <c r="N63" s="66" t="s">
        <v>289</v>
      </c>
      <c r="O63" s="127" t="s">
        <v>23</v>
      </c>
      <c r="P63" s="71">
        <v>20</v>
      </c>
      <c r="Q63" s="113"/>
      <c r="R63" s="115" t="s">
        <v>290</v>
      </c>
      <c r="S63" s="113"/>
      <c r="T63" s="50" t="s">
        <v>303</v>
      </c>
      <c r="U63" s="51" t="s">
        <v>35</v>
      </c>
      <c r="V63" s="52" t="str">
        <f>VLOOKUP(C63,PĐT!$B$5:$J$166,2,0)</f>
        <v>Tiêu Quang</v>
      </c>
      <c r="W63" s="52" t="str">
        <f>VLOOKUP(C63,PĐT!$B$5:$J$166,3,0)</f>
        <v>Trường</v>
      </c>
      <c r="X63" s="52" t="str">
        <f>VLOOKUP(C63,PĐT!$B$5:$J$166,4,0)</f>
        <v>D20_TH02</v>
      </c>
      <c r="Y63" s="52" t="str">
        <f>VLOOKUP(C63,PĐT!$B$5:$J$166,7,0)</f>
        <v>0976374407</v>
      </c>
      <c r="Z63" s="52" t="str">
        <f>VLOOKUP(C63,PĐT!$B$5:$J$166,8,0)</f>
        <v>DH52001832@student.stu.edu.vn</v>
      </c>
      <c r="AA63" s="52"/>
      <c r="AB63" s="42">
        <v>101</v>
      </c>
      <c r="AC63" s="52"/>
    </row>
    <row r="64" spans="1:29" ht="31.5" customHeight="1" x14ac:dyDescent="0.2">
      <c r="A64" s="42">
        <v>56</v>
      </c>
      <c r="B64" s="43">
        <v>89</v>
      </c>
      <c r="C64" s="42" t="s">
        <v>304</v>
      </c>
      <c r="D64" s="44" t="s">
        <v>305</v>
      </c>
      <c r="E64" s="45" t="s">
        <v>306</v>
      </c>
      <c r="F64" s="42" t="s">
        <v>168</v>
      </c>
      <c r="G64" s="42"/>
      <c r="H64" s="42">
        <v>829939519</v>
      </c>
      <c r="I64" s="42"/>
      <c r="J64" s="46" t="s">
        <v>288</v>
      </c>
      <c r="K64" s="47" t="s">
        <v>31</v>
      </c>
      <c r="L64" s="46" t="s">
        <v>32</v>
      </c>
      <c r="M64" s="150"/>
      <c r="N64" s="57"/>
      <c r="O64" s="127" t="s">
        <v>23</v>
      </c>
      <c r="P64" s="71">
        <v>20</v>
      </c>
      <c r="Q64" s="113"/>
      <c r="R64" s="115" t="s">
        <v>290</v>
      </c>
      <c r="S64" s="113"/>
      <c r="T64" s="50" t="s">
        <v>303</v>
      </c>
      <c r="U64" s="51" t="s">
        <v>35</v>
      </c>
      <c r="V64" s="52" t="str">
        <f>VLOOKUP(C64,PĐT!$B$5:$J$166,2,0)</f>
        <v>Phạm Ngọc Quế</v>
      </c>
      <c r="W64" s="52" t="str">
        <f>VLOOKUP(C64,PĐT!$B$5:$J$166,3,0)</f>
        <v>Trâm</v>
      </c>
      <c r="X64" s="52" t="str">
        <f>VLOOKUP(C64,PĐT!$B$5:$J$166,4,0)</f>
        <v>D20_TH02</v>
      </c>
      <c r="Y64" s="52" t="str">
        <f>VLOOKUP(C64,PĐT!$B$5:$J$166,7,0)</f>
        <v>0829939519</v>
      </c>
      <c r="Z64" s="52" t="str">
        <f>VLOOKUP(C64,PĐT!$B$5:$J$166,8,0)</f>
        <v>DH52002032@student.stu.edu.vn</v>
      </c>
      <c r="AA64" s="52"/>
      <c r="AB64" s="42">
        <v>102</v>
      </c>
      <c r="AC64" s="52"/>
    </row>
    <row r="65" spans="1:29" ht="31.5" customHeight="1" x14ac:dyDescent="0.2">
      <c r="A65" s="42">
        <v>57</v>
      </c>
      <c r="B65" s="53">
        <v>11</v>
      </c>
      <c r="C65" s="42" t="s">
        <v>307</v>
      </c>
      <c r="D65" s="44" t="s">
        <v>78</v>
      </c>
      <c r="E65" s="45" t="s">
        <v>308</v>
      </c>
      <c r="F65" s="42" t="s">
        <v>174</v>
      </c>
      <c r="G65" s="42"/>
      <c r="H65" s="42">
        <v>869950499</v>
      </c>
      <c r="I65" s="42" t="s">
        <v>117</v>
      </c>
      <c r="J65" s="46" t="s">
        <v>309</v>
      </c>
      <c r="K65" s="47" t="s">
        <v>310</v>
      </c>
      <c r="L65" s="46" t="s">
        <v>32</v>
      </c>
      <c r="M65" s="48" t="s">
        <v>311</v>
      </c>
      <c r="N65" s="48" t="s">
        <v>312</v>
      </c>
      <c r="O65" s="142" t="s">
        <v>412</v>
      </c>
      <c r="P65" s="116">
        <v>0.4</v>
      </c>
      <c r="Q65" s="113"/>
      <c r="R65" s="14"/>
      <c r="S65" s="113"/>
      <c r="T65" s="50"/>
      <c r="U65" s="51" t="s">
        <v>35</v>
      </c>
      <c r="V65" s="52" t="str">
        <f>VLOOKUP(C65,PĐT!$B$5:$J$166,2,0)</f>
        <v>Nguyễn Hữu</v>
      </c>
      <c r="W65" s="52" t="str">
        <f>VLOOKUP(C65,PĐT!$B$5:$J$166,3,0)</f>
        <v>Giàu</v>
      </c>
      <c r="X65" s="52" t="str">
        <f>VLOOKUP(C65,PĐT!$B$5:$J$166,4,0)</f>
        <v>D20_TH03</v>
      </c>
      <c r="Y65" s="52" t="str">
        <f>VLOOKUP(C65,PĐT!$B$5:$J$166,7,0)</f>
        <v>0964976632</v>
      </c>
      <c r="Z65" s="52" t="str">
        <f>VLOOKUP(C65,PĐT!$B$5:$J$166,8,0)</f>
        <v>DH52001467@student.stu.edu.vn</v>
      </c>
      <c r="AA65" s="52"/>
      <c r="AB65" s="42">
        <v>11</v>
      </c>
      <c r="AC65" s="52"/>
    </row>
    <row r="66" spans="1:29" ht="31.5" customHeight="1" x14ac:dyDescent="0.2">
      <c r="A66" s="42">
        <v>58</v>
      </c>
      <c r="B66" s="53">
        <v>37</v>
      </c>
      <c r="C66" s="42" t="s">
        <v>313</v>
      </c>
      <c r="D66" s="44" t="s">
        <v>314</v>
      </c>
      <c r="E66" s="45" t="s">
        <v>315</v>
      </c>
      <c r="F66" s="42" t="s">
        <v>142</v>
      </c>
      <c r="G66" s="42"/>
      <c r="H66" s="42">
        <v>365637346</v>
      </c>
      <c r="I66" s="42" t="s">
        <v>117</v>
      </c>
      <c r="J66" s="46" t="s">
        <v>309</v>
      </c>
      <c r="K66" s="47" t="s">
        <v>310</v>
      </c>
      <c r="L66" s="46" t="s">
        <v>32</v>
      </c>
      <c r="M66" s="48" t="s">
        <v>316</v>
      </c>
      <c r="N66" s="48" t="s">
        <v>317</v>
      </c>
      <c r="O66" s="137" t="s">
        <v>498</v>
      </c>
      <c r="P66" s="116">
        <v>0.4</v>
      </c>
      <c r="Q66" s="113"/>
      <c r="R66" s="14"/>
      <c r="S66" s="113"/>
      <c r="T66" s="50"/>
      <c r="U66" s="51" t="s">
        <v>35</v>
      </c>
      <c r="V66" s="52" t="str">
        <f>VLOOKUP(C66,PĐT!$B$5:$J$166,2,0)</f>
        <v>Lê Quốc</v>
      </c>
      <c r="W66" s="52" t="str">
        <f>VLOOKUP(C66,PĐT!$B$5:$J$166,3,0)</f>
        <v>Trung</v>
      </c>
      <c r="X66" s="52" t="str">
        <f>VLOOKUP(C66,PĐT!$B$5:$J$166,4,0)</f>
        <v>D20_TH01</v>
      </c>
      <c r="Y66" s="52" t="str">
        <f>VLOOKUP(C66,PĐT!$B$5:$J$166,7,0)</f>
        <v>0365637346</v>
      </c>
      <c r="Z66" s="52" t="str">
        <f>VLOOKUP(C66,PĐT!$B$5:$J$166,8,0)</f>
        <v>DH52000131@student.stu.edu.vn</v>
      </c>
      <c r="AA66" s="52"/>
      <c r="AB66" s="42">
        <v>37</v>
      </c>
      <c r="AC66" s="52"/>
    </row>
    <row r="67" spans="1:29" ht="31.5" customHeight="1" x14ac:dyDescent="0.2">
      <c r="A67" s="42">
        <v>59</v>
      </c>
      <c r="B67" s="43">
        <v>38</v>
      </c>
      <c r="C67" s="42" t="s">
        <v>318</v>
      </c>
      <c r="D67" s="44" t="s">
        <v>319</v>
      </c>
      <c r="E67" s="45" t="s">
        <v>320</v>
      </c>
      <c r="F67" s="42" t="s">
        <v>142</v>
      </c>
      <c r="G67" s="42"/>
      <c r="H67" s="42">
        <v>378148042</v>
      </c>
      <c r="I67" s="42" t="s">
        <v>117</v>
      </c>
      <c r="J67" s="46" t="s">
        <v>309</v>
      </c>
      <c r="K67" s="47" t="s">
        <v>310</v>
      </c>
      <c r="L67" s="46" t="s">
        <v>32</v>
      </c>
      <c r="M67" s="48" t="s">
        <v>321</v>
      </c>
      <c r="N67" s="48" t="s">
        <v>322</v>
      </c>
      <c r="O67" s="138" t="s">
        <v>157</v>
      </c>
      <c r="P67" s="116">
        <v>0.5</v>
      </c>
      <c r="Q67" s="113"/>
      <c r="R67" s="14"/>
      <c r="S67" s="113"/>
      <c r="T67" s="146" t="s">
        <v>1041</v>
      </c>
      <c r="U67" s="51" t="s">
        <v>35</v>
      </c>
      <c r="V67" s="52" t="str">
        <f>VLOOKUP(C67,PĐT!$B$5:$J$166,2,0)</f>
        <v>Nguyễn Anh</v>
      </c>
      <c r="W67" s="52" t="str">
        <f>VLOOKUP(C67,PĐT!$B$5:$J$166,3,0)</f>
        <v>Thiện</v>
      </c>
      <c r="X67" s="52" t="str">
        <f>VLOOKUP(C67,PĐT!$B$5:$J$166,4,0)</f>
        <v>D20_TH01</v>
      </c>
      <c r="Y67" s="52" t="str">
        <f>VLOOKUP(C67,PĐT!$B$5:$J$166,7,0)</f>
        <v>0378148042</v>
      </c>
      <c r="Z67" s="52" t="str">
        <f>VLOOKUP(C67,PĐT!$B$5:$J$166,8,0)</f>
        <v>DH52000817@student.stu.edu.vn</v>
      </c>
      <c r="AA67" s="52"/>
      <c r="AB67" s="42">
        <v>38</v>
      </c>
      <c r="AC67" s="52"/>
    </row>
    <row r="68" spans="1:29" ht="31.5" customHeight="1" x14ac:dyDescent="0.2">
      <c r="A68" s="42">
        <v>60</v>
      </c>
      <c r="B68" s="53">
        <v>49</v>
      </c>
      <c r="C68" s="42" t="s">
        <v>323</v>
      </c>
      <c r="D68" s="44" t="s">
        <v>324</v>
      </c>
      <c r="E68" s="45" t="s">
        <v>93</v>
      </c>
      <c r="F68" s="42" t="s">
        <v>116</v>
      </c>
      <c r="G68" s="42"/>
      <c r="H68" s="42">
        <v>342218885</v>
      </c>
      <c r="I68" s="42" t="s">
        <v>86</v>
      </c>
      <c r="J68" s="46" t="s">
        <v>309</v>
      </c>
      <c r="K68" s="47" t="s">
        <v>310</v>
      </c>
      <c r="L68" s="46" t="s">
        <v>32</v>
      </c>
      <c r="M68" s="48" t="s">
        <v>325</v>
      </c>
      <c r="N68" s="48" t="s">
        <v>326</v>
      </c>
      <c r="O68" s="133" t="s">
        <v>573</v>
      </c>
      <c r="P68" s="116">
        <v>0.5</v>
      </c>
      <c r="Q68" s="113"/>
      <c r="R68" s="14"/>
      <c r="S68" s="113"/>
      <c r="T68" s="50"/>
      <c r="U68" s="51" t="s">
        <v>35</v>
      </c>
      <c r="V68" s="52" t="str">
        <f>VLOOKUP(C68,PĐT!$B$5:$J$166,2,0)</f>
        <v>Phạm Viết</v>
      </c>
      <c r="W68" s="52" t="str">
        <f>VLOOKUP(C68,PĐT!$B$5:$J$166,3,0)</f>
        <v>Hậu</v>
      </c>
      <c r="X68" s="52" t="str">
        <f>VLOOKUP(C68,PĐT!$B$5:$J$166,4,0)</f>
        <v>D20_TH08</v>
      </c>
      <c r="Y68" s="52" t="str">
        <f>VLOOKUP(C68,PĐT!$B$5:$J$166,7,0)</f>
        <v>0342218885</v>
      </c>
      <c r="Z68" s="52" t="str">
        <f>VLOOKUP(C68,PĐT!$B$5:$J$166,8,0)</f>
        <v>DH52004918@student.stu.edu.vn</v>
      </c>
      <c r="AA68" s="52"/>
      <c r="AB68" s="42">
        <v>49</v>
      </c>
      <c r="AC68" s="52"/>
    </row>
    <row r="69" spans="1:29" ht="31.5" customHeight="1" x14ac:dyDescent="0.2">
      <c r="A69" s="42">
        <v>61</v>
      </c>
      <c r="B69" s="53">
        <v>100</v>
      </c>
      <c r="C69" s="42" t="s">
        <v>327</v>
      </c>
      <c r="D69" s="44" t="s">
        <v>328</v>
      </c>
      <c r="E69" s="45" t="s">
        <v>60</v>
      </c>
      <c r="F69" s="42" t="s">
        <v>124</v>
      </c>
      <c r="G69" s="42"/>
      <c r="H69" s="42">
        <v>939176935</v>
      </c>
      <c r="I69" s="42" t="s">
        <v>117</v>
      </c>
      <c r="J69" s="46" t="s">
        <v>309</v>
      </c>
      <c r="K69" s="47" t="s">
        <v>310</v>
      </c>
      <c r="L69" s="46" t="s">
        <v>32</v>
      </c>
      <c r="M69" s="149" t="s">
        <v>329</v>
      </c>
      <c r="N69" s="48" t="s">
        <v>330</v>
      </c>
      <c r="O69" s="139" t="s">
        <v>525</v>
      </c>
      <c r="P69" s="116">
        <v>0.5</v>
      </c>
      <c r="Q69" s="113"/>
      <c r="R69" s="14"/>
      <c r="S69" s="113"/>
      <c r="T69" s="50"/>
      <c r="U69" s="51" t="s">
        <v>35</v>
      </c>
      <c r="V69" s="52" t="str">
        <f>VLOOKUP(C69,PĐT!$B$5:$J$166,2,0)</f>
        <v>Trần Trung</v>
      </c>
      <c r="W69" s="52" t="str">
        <f>VLOOKUP(C69,PĐT!$B$5:$J$166,3,0)</f>
        <v>Tiến</v>
      </c>
      <c r="X69" s="52" t="str">
        <f>VLOOKUP(C69,PĐT!$B$5:$J$166,4,0)</f>
        <v>D20_TH07</v>
      </c>
      <c r="Y69" s="52" t="str">
        <f>VLOOKUP(C69,PĐT!$B$5:$J$166,7,0)</f>
        <v>0939176935</v>
      </c>
      <c r="Z69" s="52" t="str">
        <f>VLOOKUP(C69,PĐT!$B$5:$J$166,8,0)</f>
        <v>DH52004523@student.stu.edu.vn</v>
      </c>
      <c r="AA69" s="52"/>
      <c r="AB69" s="42">
        <v>123</v>
      </c>
      <c r="AC69" s="52"/>
    </row>
    <row r="70" spans="1:29" ht="31.5" customHeight="1" x14ac:dyDescent="0.2">
      <c r="A70" s="42">
        <v>62</v>
      </c>
      <c r="B70" s="53">
        <v>100</v>
      </c>
      <c r="C70" s="42" t="s">
        <v>331</v>
      </c>
      <c r="D70" s="44" t="s">
        <v>332</v>
      </c>
      <c r="E70" s="45" t="s">
        <v>99</v>
      </c>
      <c r="F70" s="42" t="s">
        <v>124</v>
      </c>
      <c r="G70" s="42"/>
      <c r="H70" s="42">
        <v>898370661</v>
      </c>
      <c r="I70" s="42"/>
      <c r="J70" s="46" t="s">
        <v>309</v>
      </c>
      <c r="K70" s="47" t="s">
        <v>310</v>
      </c>
      <c r="L70" s="46" t="s">
        <v>32</v>
      </c>
      <c r="M70" s="150"/>
      <c r="N70" s="57"/>
      <c r="O70" s="139" t="s">
        <v>525</v>
      </c>
      <c r="P70" s="116">
        <v>0.5</v>
      </c>
      <c r="Q70" s="113"/>
      <c r="R70" s="14"/>
      <c r="S70" s="113"/>
      <c r="T70" s="50"/>
      <c r="U70" s="51" t="s">
        <v>35</v>
      </c>
      <c r="V70" s="52" t="str">
        <f>VLOOKUP(C70,PĐT!$B$5:$J$166,2,0)</f>
        <v>Phạm Văn</v>
      </c>
      <c r="W70" s="52" t="str">
        <f>VLOOKUP(C70,PĐT!$B$5:$J$166,3,0)</f>
        <v>Trường</v>
      </c>
      <c r="X70" s="52" t="str">
        <f>VLOOKUP(C70,PĐT!$B$5:$J$166,4,0)</f>
        <v>D20_TH07</v>
      </c>
      <c r="Y70" s="52" t="str">
        <f>VLOOKUP(C70,PĐT!$B$5:$J$166,7,0)</f>
        <v>0898370661</v>
      </c>
      <c r="Z70" s="52" t="str">
        <f>VLOOKUP(C70,PĐT!$B$5:$J$166,8,0)</f>
        <v>DH52004456@student.stu.edu.vn</v>
      </c>
      <c r="AA70" s="52"/>
      <c r="AB70" s="42">
        <v>124</v>
      </c>
      <c r="AC70" s="52"/>
    </row>
    <row r="71" spans="1:29" ht="31.5" customHeight="1" x14ac:dyDescent="0.2">
      <c r="A71" s="42">
        <v>63</v>
      </c>
      <c r="B71" s="53">
        <v>107</v>
      </c>
      <c r="C71" s="42" t="s">
        <v>333</v>
      </c>
      <c r="D71" s="44" t="s">
        <v>334</v>
      </c>
      <c r="E71" s="45" t="s">
        <v>335</v>
      </c>
      <c r="F71" s="42" t="s">
        <v>142</v>
      </c>
      <c r="G71" s="42"/>
      <c r="H71" s="42">
        <v>949962312</v>
      </c>
      <c r="I71" s="42" t="s">
        <v>117</v>
      </c>
      <c r="J71" s="46" t="s">
        <v>309</v>
      </c>
      <c r="K71" s="47" t="s">
        <v>310</v>
      </c>
      <c r="L71" s="46" t="s">
        <v>32</v>
      </c>
      <c r="M71" s="149" t="s">
        <v>336</v>
      </c>
      <c r="N71" s="48" t="s">
        <v>337</v>
      </c>
      <c r="O71" s="133" t="s">
        <v>610</v>
      </c>
      <c r="P71" s="116">
        <v>0.5</v>
      </c>
      <c r="Q71" s="113"/>
      <c r="R71" s="14"/>
      <c r="S71" s="113"/>
      <c r="T71" s="50"/>
      <c r="U71" s="51" t="s">
        <v>35</v>
      </c>
      <c r="V71" s="52" t="str">
        <f>VLOOKUP(C71,PĐT!$B$5:$J$166,2,0)</f>
        <v>Cung Phương</v>
      </c>
      <c r="W71" s="52" t="str">
        <f>VLOOKUP(C71,PĐT!$B$5:$J$166,3,0)</f>
        <v>Anh</v>
      </c>
      <c r="X71" s="52" t="str">
        <f>VLOOKUP(C71,PĐT!$B$5:$J$166,4,0)</f>
        <v>D20_TH01</v>
      </c>
      <c r="Y71" s="52" t="str">
        <f>VLOOKUP(C71,PĐT!$B$5:$J$166,7,0)</f>
        <v>0949962312</v>
      </c>
      <c r="Z71" s="52" t="str">
        <f>VLOOKUP(C71,PĐT!$B$5:$J$166,8,0)</f>
        <v>DH52002703@student.stu.edu.vn</v>
      </c>
      <c r="AA71" s="52"/>
      <c r="AB71" s="42">
        <v>135</v>
      </c>
      <c r="AC71" s="52"/>
    </row>
    <row r="72" spans="1:29" ht="31.5" customHeight="1" x14ac:dyDescent="0.2">
      <c r="A72" s="42">
        <v>64</v>
      </c>
      <c r="B72" s="53">
        <v>107</v>
      </c>
      <c r="C72" s="42" t="s">
        <v>338</v>
      </c>
      <c r="D72" s="44" t="s">
        <v>339</v>
      </c>
      <c r="E72" s="45" t="s">
        <v>335</v>
      </c>
      <c r="F72" s="42" t="s">
        <v>142</v>
      </c>
      <c r="G72" s="42"/>
      <c r="H72" s="42">
        <v>868376546</v>
      </c>
      <c r="I72" s="42"/>
      <c r="J72" s="46" t="s">
        <v>309</v>
      </c>
      <c r="K72" s="47" t="s">
        <v>310</v>
      </c>
      <c r="L72" s="46" t="s">
        <v>32</v>
      </c>
      <c r="M72" s="150"/>
      <c r="N72" s="57"/>
      <c r="O72" s="133" t="s">
        <v>610</v>
      </c>
      <c r="P72" s="116">
        <v>0.5</v>
      </c>
      <c r="Q72" s="113"/>
      <c r="R72" s="14"/>
      <c r="S72" s="113"/>
      <c r="T72" s="50"/>
      <c r="U72" s="51" t="s">
        <v>35</v>
      </c>
      <c r="V72" s="52" t="str">
        <f>VLOOKUP(C72,PĐT!$B$5:$J$166,2,0)</f>
        <v>Bùi Thị Vân</v>
      </c>
      <c r="W72" s="52" t="str">
        <f>VLOOKUP(C72,PĐT!$B$5:$J$166,3,0)</f>
        <v>Anh</v>
      </c>
      <c r="X72" s="52" t="str">
        <f>VLOOKUP(C72,PĐT!$B$5:$J$166,4,0)</f>
        <v>D20_TH01</v>
      </c>
      <c r="Y72" s="52" t="str">
        <f>VLOOKUP(C72,PĐT!$B$5:$J$166,7,0)</f>
        <v>0868376546</v>
      </c>
      <c r="Z72" s="52" t="str">
        <f>VLOOKUP(C72,PĐT!$B$5:$J$166,8,0)</f>
        <v>DH52000012@student.stu.edu.vn</v>
      </c>
      <c r="AA72" s="52"/>
      <c r="AB72" s="42">
        <v>136</v>
      </c>
      <c r="AC72" s="52"/>
    </row>
    <row r="73" spans="1:29" ht="31.5" customHeight="1" x14ac:dyDescent="0.2">
      <c r="A73" s="42">
        <v>65</v>
      </c>
      <c r="B73" s="78"/>
      <c r="C73" s="79" t="s">
        <v>340</v>
      </c>
      <c r="D73" s="85" t="s">
        <v>341</v>
      </c>
      <c r="E73" s="86" t="s">
        <v>150</v>
      </c>
      <c r="F73" s="79" t="s">
        <v>100</v>
      </c>
      <c r="G73" s="79"/>
      <c r="H73" s="79"/>
      <c r="I73" s="79"/>
      <c r="J73" s="87" t="s">
        <v>309</v>
      </c>
      <c r="K73" s="47" t="s">
        <v>310</v>
      </c>
      <c r="L73" s="46" t="s">
        <v>32</v>
      </c>
      <c r="M73" s="48" t="s">
        <v>342</v>
      </c>
      <c r="N73" s="48" t="s">
        <v>343</v>
      </c>
      <c r="O73" s="130" t="s">
        <v>30</v>
      </c>
      <c r="P73" s="116">
        <v>0.5</v>
      </c>
      <c r="Q73" s="113"/>
      <c r="R73" s="14"/>
      <c r="S73" s="113"/>
      <c r="T73" s="80"/>
      <c r="U73" s="51" t="s">
        <v>35</v>
      </c>
      <c r="V73" s="52" t="str">
        <f>VLOOKUP(C73,PĐT!$B$5:$J$166,2,0)</f>
        <v>Ngô Hoài</v>
      </c>
      <c r="W73" s="52" t="str">
        <f>VLOOKUP(C73,PĐT!$B$5:$J$166,3,0)</f>
        <v>Nam</v>
      </c>
      <c r="X73" s="52" t="str">
        <f>VLOOKUP(C73,PĐT!$B$5:$J$166,4,0)</f>
        <v>D19_TH04</v>
      </c>
      <c r="Y73" s="52" t="str">
        <f>VLOOKUP(C73,PĐT!$B$5:$J$166,7,0)</f>
        <v>0931884721</v>
      </c>
      <c r="Z73" s="52" t="str">
        <f>VLOOKUP(C73,PĐT!$B$5:$J$166,8,0)</f>
        <v>DH51901792@student.stu.edu.vn</v>
      </c>
      <c r="AA73" s="52"/>
      <c r="AB73" s="42">
        <v>167</v>
      </c>
      <c r="AC73" s="81"/>
    </row>
    <row r="74" spans="1:29" ht="31.5" customHeight="1" x14ac:dyDescent="0.2">
      <c r="A74" s="42">
        <v>66</v>
      </c>
      <c r="B74" s="43">
        <v>85</v>
      </c>
      <c r="C74" s="42" t="s">
        <v>344</v>
      </c>
      <c r="D74" s="44" t="s">
        <v>345</v>
      </c>
      <c r="E74" s="45" t="s">
        <v>346</v>
      </c>
      <c r="F74" s="42" t="s">
        <v>133</v>
      </c>
      <c r="G74" s="42"/>
      <c r="H74" s="42">
        <v>338230318</v>
      </c>
      <c r="I74" s="42" t="s">
        <v>29</v>
      </c>
      <c r="J74" s="46" t="s">
        <v>347</v>
      </c>
      <c r="K74" s="47" t="s">
        <v>31</v>
      </c>
      <c r="L74" s="46" t="s">
        <v>32</v>
      </c>
      <c r="M74" s="149" t="s">
        <v>348</v>
      </c>
      <c r="N74" s="66" t="s">
        <v>349</v>
      </c>
      <c r="O74" s="144" t="s">
        <v>378</v>
      </c>
      <c r="P74" s="116">
        <v>0.5</v>
      </c>
      <c r="Q74" s="113"/>
      <c r="R74" s="14"/>
      <c r="S74" s="113"/>
      <c r="T74" s="60"/>
      <c r="U74" s="51" t="s">
        <v>35</v>
      </c>
      <c r="V74" s="52" t="str">
        <f>VLOOKUP(C74,PĐT!$B$5:$J$166,2,0)</f>
        <v>Hà Nhật</v>
      </c>
      <c r="W74" s="52" t="str">
        <f>VLOOKUP(C74,PĐT!$B$5:$J$166,3,0)</f>
        <v>Khánh</v>
      </c>
      <c r="X74" s="52" t="str">
        <f>VLOOKUP(C74,PĐT!$B$5:$J$166,4,0)</f>
        <v>D20_TH10</v>
      </c>
      <c r="Y74" s="52" t="str">
        <f>VLOOKUP(C74,PĐT!$B$5:$J$166,7,0)</f>
        <v>0338230318</v>
      </c>
      <c r="Z74" s="52" t="str">
        <f>VLOOKUP(C74,PĐT!$B$5:$J$166,8,0)</f>
        <v>DH52005894@student.stu.edu.vn</v>
      </c>
      <c r="AA74" s="52"/>
      <c r="AB74" s="42">
        <v>93</v>
      </c>
      <c r="AC74" s="52"/>
    </row>
    <row r="75" spans="1:29" ht="31.5" customHeight="1" x14ac:dyDescent="0.2">
      <c r="A75" s="42">
        <v>67</v>
      </c>
      <c r="B75" s="53">
        <v>85</v>
      </c>
      <c r="C75" s="42" t="s">
        <v>350</v>
      </c>
      <c r="D75" s="44" t="s">
        <v>161</v>
      </c>
      <c r="E75" s="45" t="s">
        <v>155</v>
      </c>
      <c r="F75" s="42" t="s">
        <v>133</v>
      </c>
      <c r="G75" s="63"/>
      <c r="H75" s="42">
        <v>393653862</v>
      </c>
      <c r="I75" s="42"/>
      <c r="J75" s="88" t="s">
        <v>347</v>
      </c>
      <c r="K75" s="47" t="s">
        <v>31</v>
      </c>
      <c r="L75" s="46" t="s">
        <v>32</v>
      </c>
      <c r="M75" s="150"/>
      <c r="N75" s="57"/>
      <c r="O75" s="144" t="s">
        <v>378</v>
      </c>
      <c r="P75" s="116">
        <v>0.5</v>
      </c>
      <c r="Q75" s="113"/>
      <c r="R75" s="14"/>
      <c r="S75" s="113"/>
      <c r="T75" s="60"/>
      <c r="U75" s="51" t="s">
        <v>35</v>
      </c>
      <c r="V75" s="52" t="str">
        <f>VLOOKUP(C75,PĐT!$B$5:$J$166,2,0)</f>
        <v>Huỳnh Quốc</v>
      </c>
      <c r="W75" s="52" t="str">
        <f>VLOOKUP(C75,PĐT!$B$5:$J$166,3,0)</f>
        <v>Tuấn</v>
      </c>
      <c r="X75" s="52" t="str">
        <f>VLOOKUP(C75,PĐT!$B$5:$J$166,4,0)</f>
        <v>D20_TH10</v>
      </c>
      <c r="Y75" s="52" t="str">
        <f>VLOOKUP(C75,PĐT!$B$5:$J$166,7,0)</f>
        <v>0393653862</v>
      </c>
      <c r="Z75" s="52" t="str">
        <f>VLOOKUP(C75,PĐT!$B$5:$J$166,8,0)</f>
        <v>DH52006139@student.stu.edu.vn</v>
      </c>
      <c r="AA75" s="52"/>
      <c r="AB75" s="42">
        <v>94</v>
      </c>
      <c r="AC75" s="52"/>
    </row>
    <row r="76" spans="1:29" ht="31.5" customHeight="1" x14ac:dyDescent="0.2">
      <c r="A76" s="42">
        <v>68</v>
      </c>
      <c r="B76" s="53">
        <v>96</v>
      </c>
      <c r="C76" s="42" t="s">
        <v>351</v>
      </c>
      <c r="D76" s="44" t="s">
        <v>352</v>
      </c>
      <c r="E76" s="45" t="s">
        <v>353</v>
      </c>
      <c r="F76" s="42" t="s">
        <v>133</v>
      </c>
      <c r="G76" s="42"/>
      <c r="H76" s="42">
        <v>935021243</v>
      </c>
      <c r="I76" s="42" t="s">
        <v>29</v>
      </c>
      <c r="J76" s="46" t="s">
        <v>347</v>
      </c>
      <c r="K76" s="47" t="s">
        <v>31</v>
      </c>
      <c r="L76" s="46" t="s">
        <v>32</v>
      </c>
      <c r="M76" s="149" t="s">
        <v>354</v>
      </c>
      <c r="N76" s="66" t="s">
        <v>355</v>
      </c>
      <c r="O76" s="134" t="s">
        <v>605</v>
      </c>
      <c r="P76" s="116">
        <v>0.5</v>
      </c>
      <c r="Q76" s="113"/>
      <c r="R76" s="14"/>
      <c r="S76" s="113"/>
      <c r="T76" s="50"/>
      <c r="U76" s="51" t="s">
        <v>35</v>
      </c>
      <c r="V76" s="52" t="str">
        <f>VLOOKUP(C76,PĐT!$B$5:$J$166,2,0)</f>
        <v>Nguyễn Châu Phúc</v>
      </c>
      <c r="W76" s="52" t="str">
        <f>VLOOKUP(C76,PĐT!$B$5:$J$166,3,0)</f>
        <v>Cảnh</v>
      </c>
      <c r="X76" s="52" t="str">
        <f>VLOOKUP(C76,PĐT!$B$5:$J$166,4,0)</f>
        <v>D20_TH10</v>
      </c>
      <c r="Y76" s="52" t="str">
        <f>VLOOKUP(C76,PĐT!$B$5:$J$166,7,0)</f>
        <v>0935021243</v>
      </c>
      <c r="Z76" s="52" t="str">
        <f>VLOOKUP(C76,PĐT!$B$5:$J$166,8,0)</f>
        <v>DH52005692@student.stu.edu.vn</v>
      </c>
      <c r="AA76" s="52"/>
      <c r="AB76" s="42">
        <v>115</v>
      </c>
      <c r="AC76" s="52"/>
    </row>
    <row r="77" spans="1:29" ht="31.5" customHeight="1" x14ac:dyDescent="0.2">
      <c r="A77" s="42">
        <v>69</v>
      </c>
      <c r="B77" s="53">
        <v>96</v>
      </c>
      <c r="C77" s="42" t="s">
        <v>356</v>
      </c>
      <c r="D77" s="44" t="s">
        <v>212</v>
      </c>
      <c r="E77" s="45" t="s">
        <v>150</v>
      </c>
      <c r="F77" s="42" t="s">
        <v>133</v>
      </c>
      <c r="G77" s="42"/>
      <c r="H77" s="42">
        <v>345369754</v>
      </c>
      <c r="I77" s="42"/>
      <c r="J77" s="46" t="s">
        <v>347</v>
      </c>
      <c r="K77" s="47" t="s">
        <v>31</v>
      </c>
      <c r="L77" s="46" t="s">
        <v>32</v>
      </c>
      <c r="M77" s="150"/>
      <c r="N77" s="57"/>
      <c r="O77" s="134" t="s">
        <v>605</v>
      </c>
      <c r="P77" s="116">
        <v>0.5</v>
      </c>
      <c r="Q77" s="113"/>
      <c r="R77" s="14"/>
      <c r="S77" s="113"/>
      <c r="T77" s="50"/>
      <c r="U77" s="51" t="s">
        <v>35</v>
      </c>
      <c r="V77" s="52" t="str">
        <f>VLOOKUP(C77,PĐT!$B$5:$J$166,2,0)</f>
        <v>Nguyễn Thanh</v>
      </c>
      <c r="W77" s="52" t="str">
        <f>VLOOKUP(C77,PĐT!$B$5:$J$166,3,0)</f>
        <v>Nam</v>
      </c>
      <c r="X77" s="52" t="str">
        <f>VLOOKUP(C77,PĐT!$B$5:$J$166,4,0)</f>
        <v>D20_TH10</v>
      </c>
      <c r="Y77" s="52" t="str">
        <f>VLOOKUP(C77,PĐT!$B$5:$J$166,7,0)</f>
        <v>0345369754</v>
      </c>
      <c r="Z77" s="52" t="str">
        <f>VLOOKUP(C77,PĐT!$B$5:$J$166,8,0)</f>
        <v>DH52005963@student.stu.edu.vn</v>
      </c>
      <c r="AA77" s="52"/>
      <c r="AB77" s="42">
        <v>116</v>
      </c>
      <c r="AC77" s="52"/>
    </row>
    <row r="78" spans="1:29" ht="27" customHeight="1" x14ac:dyDescent="0.2">
      <c r="A78" s="42">
        <v>70</v>
      </c>
      <c r="B78" s="43">
        <v>106</v>
      </c>
      <c r="C78" s="42" t="s">
        <v>357</v>
      </c>
      <c r="D78" s="44" t="s">
        <v>358</v>
      </c>
      <c r="E78" s="45" t="s">
        <v>359</v>
      </c>
      <c r="F78" s="42" t="s">
        <v>116</v>
      </c>
      <c r="G78" s="42"/>
      <c r="H78" s="42">
        <v>765011911</v>
      </c>
      <c r="I78" s="42" t="s">
        <v>29</v>
      </c>
      <c r="J78" s="46" t="s">
        <v>347</v>
      </c>
      <c r="K78" s="47" t="s">
        <v>31</v>
      </c>
      <c r="L78" s="46" t="s">
        <v>32</v>
      </c>
      <c r="M78" s="147" t="s">
        <v>360</v>
      </c>
      <c r="N78" s="66" t="s">
        <v>361</v>
      </c>
      <c r="O78" s="140" t="s">
        <v>288</v>
      </c>
      <c r="P78" s="116">
        <v>0.45</v>
      </c>
      <c r="Q78" s="113"/>
      <c r="R78" s="14"/>
      <c r="S78" s="113"/>
      <c r="T78" s="50"/>
      <c r="U78" s="51" t="s">
        <v>35</v>
      </c>
      <c r="V78" s="52" t="str">
        <f>VLOOKUP(C78,PĐT!$B$5:$J$166,2,0)</f>
        <v>Lê</v>
      </c>
      <c r="W78" s="52" t="str">
        <f>VLOOKUP(C78,PĐT!$B$5:$J$166,3,0)</f>
        <v>Quang</v>
      </c>
      <c r="X78" s="52" t="str">
        <f>VLOOKUP(C78,PĐT!$B$5:$J$166,4,0)</f>
        <v>D20_TH08</v>
      </c>
      <c r="Y78" s="52" t="str">
        <f>VLOOKUP(C78,PĐT!$B$5:$J$166,7,0)</f>
        <v>0865806046</v>
      </c>
      <c r="Z78" s="52" t="str">
        <f>VLOOKUP(C78,PĐT!$B$5:$J$166,8,0)</f>
        <v>DH52006042@student.stu.edu.vn</v>
      </c>
      <c r="AA78" s="52"/>
      <c r="AB78" s="42">
        <v>133</v>
      </c>
      <c r="AC78" s="52"/>
    </row>
    <row r="79" spans="1:29" ht="27" customHeight="1" x14ac:dyDescent="0.2">
      <c r="A79" s="42">
        <v>71</v>
      </c>
      <c r="B79" s="43">
        <v>106</v>
      </c>
      <c r="C79" s="42" t="s">
        <v>362</v>
      </c>
      <c r="D79" s="44" t="s">
        <v>363</v>
      </c>
      <c r="E79" s="45" t="s">
        <v>364</v>
      </c>
      <c r="F79" s="42" t="s">
        <v>116</v>
      </c>
      <c r="G79" s="42"/>
      <c r="H79" s="42">
        <v>976431220</v>
      </c>
      <c r="I79" s="42"/>
      <c r="J79" s="46" t="s">
        <v>347</v>
      </c>
      <c r="K79" s="47" t="s">
        <v>31</v>
      </c>
      <c r="L79" s="46" t="s">
        <v>32</v>
      </c>
      <c r="M79" s="148"/>
      <c r="N79" s="57"/>
      <c r="O79" s="140" t="s">
        <v>288</v>
      </c>
      <c r="P79" s="116">
        <v>0.45</v>
      </c>
      <c r="Q79" s="113"/>
      <c r="R79" s="14"/>
      <c r="S79" s="113"/>
      <c r="T79" s="50"/>
      <c r="U79" s="51" t="s">
        <v>35</v>
      </c>
      <c r="V79" s="52" t="str">
        <f>VLOOKUP(C79,PĐT!$B$5:$J$166,2,0)</f>
        <v>Nguyễn Phước</v>
      </c>
      <c r="W79" s="52" t="str">
        <f>VLOOKUP(C79,PĐT!$B$5:$J$166,3,0)</f>
        <v>Lộc</v>
      </c>
      <c r="X79" s="52" t="str">
        <f>VLOOKUP(C79,PĐT!$B$5:$J$166,4,0)</f>
        <v>D20_TH08</v>
      </c>
      <c r="Y79" s="52" t="str">
        <f>VLOOKUP(C79,PĐT!$B$5:$J$166,7,0)</f>
        <v>0976431220</v>
      </c>
      <c r="Z79" s="52" t="str">
        <f>VLOOKUP(C79,PĐT!$B$5:$J$166,8,0)</f>
        <v>DH52004932@student.stu.edu.vn</v>
      </c>
      <c r="AA79" s="52"/>
      <c r="AB79" s="42">
        <v>134</v>
      </c>
      <c r="AC79" s="52"/>
    </row>
    <row r="80" spans="1:29" ht="31.5" customHeight="1" x14ac:dyDescent="0.2">
      <c r="A80" s="42">
        <v>72</v>
      </c>
      <c r="B80" s="89">
        <v>119</v>
      </c>
      <c r="C80" s="42" t="s">
        <v>365</v>
      </c>
      <c r="D80" s="44" t="s">
        <v>366</v>
      </c>
      <c r="E80" s="45" t="s">
        <v>55</v>
      </c>
      <c r="F80" s="42" t="s">
        <v>367</v>
      </c>
      <c r="G80" s="42"/>
      <c r="H80" s="42"/>
      <c r="I80" s="42"/>
      <c r="J80" s="88" t="s">
        <v>347</v>
      </c>
      <c r="K80" s="47" t="s">
        <v>31</v>
      </c>
      <c r="L80" s="46" t="s">
        <v>32</v>
      </c>
      <c r="M80" s="118" t="s">
        <v>368</v>
      </c>
      <c r="N80" s="66" t="s">
        <v>369</v>
      </c>
      <c r="O80" s="131" t="s">
        <v>202</v>
      </c>
      <c r="P80" s="116">
        <v>0.5</v>
      </c>
      <c r="Q80" s="113"/>
      <c r="R80" s="14"/>
      <c r="S80" s="113"/>
      <c r="T80" s="50"/>
      <c r="U80" s="51" t="s">
        <v>35</v>
      </c>
      <c r="V80" s="52" t="str">
        <f>VLOOKUP(C80,PĐT!$B$5:$J$166,2,0)</f>
        <v>Trần Minh</v>
      </c>
      <c r="W80" s="52" t="str">
        <f>VLOOKUP(C80,PĐT!$B$5:$J$166,3,0)</f>
        <v>Hiếu</v>
      </c>
      <c r="X80" s="52" t="str">
        <f>VLOOKUP(C80,PĐT!$B$5:$J$166,4,0)</f>
        <v>D18_TH07</v>
      </c>
      <c r="Y80" s="52" t="str">
        <f>VLOOKUP(C80,PĐT!$B$5:$J$166,7,0)</f>
        <v>0374930829</v>
      </c>
      <c r="Z80" s="52" t="str">
        <f>VLOOKUP(C80,PĐT!$B$5:$J$166,8,0)</f>
        <v>DH51803312@student.stu.edu.vn</v>
      </c>
      <c r="AA80" s="52"/>
      <c r="AB80" s="42">
        <v>153</v>
      </c>
      <c r="AC80" s="52"/>
    </row>
    <row r="81" spans="1:29" ht="27.75" customHeight="1" x14ac:dyDescent="0.2">
      <c r="A81" s="42">
        <v>73</v>
      </c>
      <c r="B81" s="78">
        <v>122</v>
      </c>
      <c r="C81" s="42" t="s">
        <v>370</v>
      </c>
      <c r="D81" s="44" t="s">
        <v>49</v>
      </c>
      <c r="E81" s="45" t="s">
        <v>371</v>
      </c>
      <c r="F81" s="42" t="s">
        <v>124</v>
      </c>
      <c r="G81" s="90"/>
      <c r="H81" s="90"/>
      <c r="I81" s="90"/>
      <c r="J81" s="88" t="s">
        <v>347</v>
      </c>
      <c r="K81" s="47" t="s">
        <v>31</v>
      </c>
      <c r="L81" s="46" t="s">
        <v>32</v>
      </c>
      <c r="M81" s="147" t="s">
        <v>372</v>
      </c>
      <c r="N81" s="66" t="s">
        <v>373</v>
      </c>
      <c r="O81" s="119" t="s">
        <v>514</v>
      </c>
      <c r="P81" s="116">
        <v>0.5</v>
      </c>
      <c r="Q81" s="113"/>
      <c r="R81" s="14"/>
      <c r="S81" s="113"/>
      <c r="T81" s="50"/>
      <c r="U81" s="51" t="s">
        <v>35</v>
      </c>
      <c r="V81" s="52" t="str">
        <f>VLOOKUP(C81,PĐT!$B$5:$J$166,2,0)</f>
        <v>Nguyễn Hoàng</v>
      </c>
      <c r="W81" s="52" t="str">
        <f>VLOOKUP(C81,PĐT!$B$5:$J$166,3,0)</f>
        <v>Nghĩa</v>
      </c>
      <c r="X81" s="52" t="str">
        <f>VLOOKUP(C81,PĐT!$B$5:$J$166,4,0)</f>
        <v>D20_TH07</v>
      </c>
      <c r="Y81" s="52" t="str">
        <f>VLOOKUP(C81,PĐT!$B$5:$J$166,7,0)</f>
        <v>0367034162</v>
      </c>
      <c r="Z81" s="52" t="str">
        <f>VLOOKUP(C81,PĐT!$B$5:$J$166,8,0)</f>
        <v>DH52004395@student.stu.edu.vn</v>
      </c>
      <c r="AA81" s="52"/>
      <c r="AB81" s="42">
        <v>156</v>
      </c>
      <c r="AC81" s="52"/>
    </row>
    <row r="82" spans="1:29" ht="27.75" customHeight="1" x14ac:dyDescent="0.2">
      <c r="A82" s="42">
        <v>74</v>
      </c>
      <c r="B82" s="78">
        <v>122</v>
      </c>
      <c r="C82" s="42" t="s">
        <v>374</v>
      </c>
      <c r="D82" s="44" t="s">
        <v>375</v>
      </c>
      <c r="E82" s="45" t="s">
        <v>376</v>
      </c>
      <c r="F82" s="42" t="s">
        <v>124</v>
      </c>
      <c r="G82" s="90"/>
      <c r="H82" s="90"/>
      <c r="I82" s="90"/>
      <c r="J82" s="88" t="s">
        <v>347</v>
      </c>
      <c r="K82" s="47" t="s">
        <v>31</v>
      </c>
      <c r="L82" s="46" t="s">
        <v>32</v>
      </c>
      <c r="M82" s="148"/>
      <c r="N82" s="57"/>
      <c r="O82" s="119" t="s">
        <v>514</v>
      </c>
      <c r="P82" s="116">
        <v>0.5</v>
      </c>
      <c r="Q82" s="113"/>
      <c r="R82" s="14"/>
      <c r="S82" s="113"/>
      <c r="T82" s="50"/>
      <c r="U82" s="51" t="s">
        <v>35</v>
      </c>
      <c r="V82" s="52" t="str">
        <f>VLOOKUP(C82,PĐT!$B$5:$J$166,2,0)</f>
        <v>Khấu Nguyễn Thành</v>
      </c>
      <c r="W82" s="52" t="str">
        <f>VLOOKUP(C82,PĐT!$B$5:$J$166,3,0)</f>
        <v>Nhân</v>
      </c>
      <c r="X82" s="52" t="str">
        <f>VLOOKUP(C82,PĐT!$B$5:$J$166,4,0)</f>
        <v>D20_TH07</v>
      </c>
      <c r="Y82" s="52" t="str">
        <f>VLOOKUP(C82,PĐT!$B$5:$J$166,7,0)</f>
        <v>0378207753</v>
      </c>
      <c r="Z82" s="52" t="str">
        <f>VLOOKUP(C82,PĐT!$B$5:$J$166,8,0)</f>
        <v>DH52004608@student.stu.edu.vn</v>
      </c>
      <c r="AA82" s="52"/>
      <c r="AB82" s="42">
        <v>157</v>
      </c>
      <c r="AC82" s="52"/>
    </row>
    <row r="83" spans="1:29" ht="31.5" customHeight="1" x14ac:dyDescent="0.2">
      <c r="A83" s="42">
        <v>75</v>
      </c>
      <c r="B83" s="43">
        <v>6</v>
      </c>
      <c r="C83" s="42" t="s">
        <v>377</v>
      </c>
      <c r="D83" s="44" t="s">
        <v>172</v>
      </c>
      <c r="E83" s="45" t="s">
        <v>147</v>
      </c>
      <c r="F83" s="42" t="s">
        <v>105</v>
      </c>
      <c r="G83" s="42"/>
      <c r="H83" s="42">
        <v>372998712</v>
      </c>
      <c r="I83" s="42" t="s">
        <v>29</v>
      </c>
      <c r="J83" s="46" t="s">
        <v>378</v>
      </c>
      <c r="K83" s="47" t="s">
        <v>310</v>
      </c>
      <c r="L83" s="46" t="s">
        <v>379</v>
      </c>
      <c r="M83" s="118" t="s">
        <v>302</v>
      </c>
      <c r="N83" s="66" t="s">
        <v>380</v>
      </c>
      <c r="O83" s="131" t="s">
        <v>1034</v>
      </c>
      <c r="P83" s="116">
        <v>0.5</v>
      </c>
      <c r="Q83" s="113"/>
      <c r="R83" s="14"/>
      <c r="S83" s="113"/>
      <c r="T83" s="50"/>
      <c r="U83" s="51" t="s">
        <v>35</v>
      </c>
      <c r="V83" s="52" t="str">
        <f>VLOOKUP(C83,PĐT!$B$5:$J$166,2,0)</f>
        <v>Trần Tấn</v>
      </c>
      <c r="W83" s="52" t="str">
        <f>VLOOKUP(C83,PĐT!$B$5:$J$166,3,0)</f>
        <v>Tài</v>
      </c>
      <c r="X83" s="52" t="str">
        <f>VLOOKUP(C83,PĐT!$B$5:$J$166,4,0)</f>
        <v>D19_TH05</v>
      </c>
      <c r="Y83" s="52" t="str">
        <f>VLOOKUP(C83,PĐT!$B$5:$J$166,7,0)</f>
        <v>0763987837</v>
      </c>
      <c r="Z83" s="52" t="str">
        <f>VLOOKUP(C83,PĐT!$B$5:$J$166,8,0)</f>
        <v>DH51901659@student.stu.edu.vn</v>
      </c>
      <c r="AA83" s="52"/>
      <c r="AB83" s="42">
        <v>6</v>
      </c>
      <c r="AC83" s="52"/>
    </row>
    <row r="84" spans="1:29" ht="31.5" customHeight="1" x14ac:dyDescent="0.2">
      <c r="A84" s="42">
        <v>76</v>
      </c>
      <c r="B84" s="43">
        <v>66</v>
      </c>
      <c r="C84" s="42" t="s">
        <v>381</v>
      </c>
      <c r="D84" s="44" t="s">
        <v>382</v>
      </c>
      <c r="E84" s="45" t="s">
        <v>383</v>
      </c>
      <c r="F84" s="42" t="s">
        <v>142</v>
      </c>
      <c r="G84" s="42"/>
      <c r="H84" s="42">
        <v>938247156</v>
      </c>
      <c r="I84" s="42" t="s">
        <v>29</v>
      </c>
      <c r="J84" s="46" t="s">
        <v>378</v>
      </c>
      <c r="K84" s="47" t="s">
        <v>310</v>
      </c>
      <c r="L84" s="46" t="s">
        <v>379</v>
      </c>
      <c r="M84" s="118" t="s">
        <v>384</v>
      </c>
      <c r="N84" s="66" t="s">
        <v>385</v>
      </c>
      <c r="O84" s="141" t="s">
        <v>654</v>
      </c>
      <c r="P84" s="116">
        <v>0.5</v>
      </c>
      <c r="Q84" s="113"/>
      <c r="R84" s="14"/>
      <c r="S84" s="113"/>
      <c r="T84" s="50"/>
      <c r="U84" s="51" t="s">
        <v>35</v>
      </c>
      <c r="V84" s="52" t="str">
        <f>VLOOKUP(C84,PĐT!$B$5:$J$166,2,0)</f>
        <v>Phan Văn</v>
      </c>
      <c r="W84" s="52" t="str">
        <f>VLOOKUP(C84,PĐT!$B$5:$J$166,3,0)</f>
        <v>Mãnh</v>
      </c>
      <c r="X84" s="52" t="str">
        <f>VLOOKUP(C84,PĐT!$B$5:$J$166,4,0)</f>
        <v>D20_TH01</v>
      </c>
      <c r="Y84" s="52" t="str">
        <f>VLOOKUP(C84,PĐT!$B$5:$J$166,7,0)</f>
        <v>0528149730</v>
      </c>
      <c r="Z84" s="52" t="str">
        <f>VLOOKUP(C84,PĐT!$B$5:$J$166,8,0)</f>
        <v>DH52001856@student.stu.edu.vn</v>
      </c>
      <c r="AA84" s="52"/>
      <c r="AB84" s="42">
        <v>66</v>
      </c>
      <c r="AC84" s="52"/>
    </row>
    <row r="85" spans="1:29" ht="31.5" customHeight="1" x14ac:dyDescent="0.2">
      <c r="A85" s="42">
        <v>77</v>
      </c>
      <c r="B85" s="53">
        <v>73</v>
      </c>
      <c r="C85" s="42" t="s">
        <v>386</v>
      </c>
      <c r="D85" s="44" t="s">
        <v>387</v>
      </c>
      <c r="E85" s="45" t="s">
        <v>247</v>
      </c>
      <c r="F85" s="42" t="s">
        <v>45</v>
      </c>
      <c r="G85" s="42"/>
      <c r="H85" s="42">
        <v>366854114</v>
      </c>
      <c r="I85" s="42" t="s">
        <v>29</v>
      </c>
      <c r="J85" s="46" t="s">
        <v>378</v>
      </c>
      <c r="K85" s="47" t="s">
        <v>310</v>
      </c>
      <c r="L85" s="46" t="s">
        <v>379</v>
      </c>
      <c r="M85" s="118" t="s">
        <v>388</v>
      </c>
      <c r="N85" s="66" t="s">
        <v>389</v>
      </c>
      <c r="O85" s="135" t="s">
        <v>468</v>
      </c>
      <c r="P85" s="116">
        <v>0.5</v>
      </c>
      <c r="Q85" s="113"/>
      <c r="R85" s="14"/>
      <c r="S85" s="113"/>
      <c r="T85" s="67"/>
      <c r="U85" s="51" t="s">
        <v>35</v>
      </c>
      <c r="V85" s="52" t="str">
        <f>VLOOKUP(C85,PĐT!$B$5:$J$166,2,0)</f>
        <v>Trịnh Hoàng</v>
      </c>
      <c r="W85" s="52" t="str">
        <f>VLOOKUP(C85,PĐT!$B$5:$J$166,3,0)</f>
        <v>Thành</v>
      </c>
      <c r="X85" s="52" t="str">
        <f>VLOOKUP(C85,PĐT!$B$5:$J$166,4,0)</f>
        <v>D19_TH02</v>
      </c>
      <c r="Y85" s="52" t="str">
        <f>VLOOKUP(C85,PĐT!$B$5:$J$166,7,0)</f>
        <v>0366854114</v>
      </c>
      <c r="Z85" s="52" t="str">
        <f>VLOOKUP(C85,PĐT!$B$5:$J$166,8,0)</f>
        <v>DH51900510@student.stu.edu.vn</v>
      </c>
      <c r="AA85" s="52"/>
      <c r="AB85" s="42">
        <v>73</v>
      </c>
      <c r="AC85" s="52"/>
    </row>
    <row r="86" spans="1:29" ht="31.5" customHeight="1" x14ac:dyDescent="0.2">
      <c r="A86" s="42">
        <v>78</v>
      </c>
      <c r="B86" s="43">
        <v>74</v>
      </c>
      <c r="C86" s="42" t="s">
        <v>390</v>
      </c>
      <c r="D86" s="44" t="s">
        <v>391</v>
      </c>
      <c r="E86" s="45" t="s">
        <v>392</v>
      </c>
      <c r="F86" s="42" t="s">
        <v>393</v>
      </c>
      <c r="G86" s="42"/>
      <c r="H86" s="42">
        <v>378387649</v>
      </c>
      <c r="I86" s="42" t="s">
        <v>29</v>
      </c>
      <c r="J86" s="46" t="s">
        <v>378</v>
      </c>
      <c r="K86" s="47" t="s">
        <v>310</v>
      </c>
      <c r="L86" s="46" t="s">
        <v>379</v>
      </c>
      <c r="M86" s="48" t="s">
        <v>394</v>
      </c>
      <c r="N86" s="66" t="s">
        <v>395</v>
      </c>
      <c r="O86" s="133" t="s">
        <v>573</v>
      </c>
      <c r="P86" s="116">
        <v>0.25</v>
      </c>
      <c r="Q86" s="114" t="s">
        <v>205</v>
      </c>
      <c r="R86" s="14"/>
      <c r="S86" s="113"/>
      <c r="T86" s="50"/>
      <c r="U86" s="51" t="s">
        <v>35</v>
      </c>
      <c r="V86" s="52" t="str">
        <f>VLOOKUP(C86,PĐT!$B$5:$J$166,2,0)</f>
        <v>Phạm Đình Lê</v>
      </c>
      <c r="W86" s="52" t="str">
        <f>VLOOKUP(C86,PĐT!$B$5:$J$166,3,0)</f>
        <v>Kiệt</v>
      </c>
      <c r="X86" s="52" t="str">
        <f>VLOOKUP(C86,PĐT!$B$5:$J$166,4,0)</f>
        <v>D19_TH03</v>
      </c>
      <c r="Y86" s="52" t="str">
        <f>VLOOKUP(C86,PĐT!$B$5:$J$166,7,0)</f>
        <v>0378387649</v>
      </c>
      <c r="Z86" s="52" t="str">
        <f>VLOOKUP(C86,PĐT!$B$5:$J$166,8,0)</f>
        <v>DH51900972@student.stu.edu.vn</v>
      </c>
      <c r="AA86" s="52"/>
      <c r="AB86" s="42">
        <v>74</v>
      </c>
      <c r="AC86" s="52"/>
    </row>
    <row r="87" spans="1:29" ht="30.75" customHeight="1" x14ac:dyDescent="0.2">
      <c r="A87" s="42">
        <v>79</v>
      </c>
      <c r="B87" s="53">
        <v>88</v>
      </c>
      <c r="C87" s="42" t="s">
        <v>396</v>
      </c>
      <c r="D87" s="44" t="s">
        <v>397</v>
      </c>
      <c r="E87" s="45" t="s">
        <v>398</v>
      </c>
      <c r="F87" s="42" t="s">
        <v>70</v>
      </c>
      <c r="G87" s="42"/>
      <c r="H87" s="42">
        <v>913323418</v>
      </c>
      <c r="I87" s="42" t="s">
        <v>29</v>
      </c>
      <c r="J87" s="46" t="s">
        <v>399</v>
      </c>
      <c r="K87" s="47" t="s">
        <v>31</v>
      </c>
      <c r="L87" s="46" t="s">
        <v>32</v>
      </c>
      <c r="M87" s="149" t="s">
        <v>400</v>
      </c>
      <c r="N87" s="66" t="s">
        <v>401</v>
      </c>
      <c r="O87" s="142" t="s">
        <v>412</v>
      </c>
      <c r="P87" s="116">
        <v>0.5</v>
      </c>
      <c r="Q87" s="113"/>
      <c r="R87" s="14"/>
      <c r="S87" s="113"/>
      <c r="T87" s="50"/>
      <c r="U87" s="51" t="s">
        <v>35</v>
      </c>
      <c r="V87" s="52" t="str">
        <f>VLOOKUP(C87,PĐT!$B$5:$J$166,2,0)</f>
        <v>Lại Văn</v>
      </c>
      <c r="W87" s="52" t="str">
        <f>VLOOKUP(C87,PĐT!$B$5:$J$166,3,0)</f>
        <v>Toàn</v>
      </c>
      <c r="X87" s="52" t="str">
        <f>VLOOKUP(C87,PĐT!$B$5:$J$166,4,0)</f>
        <v>D20_TH11</v>
      </c>
      <c r="Y87" s="52" t="str">
        <f>VLOOKUP(C87,PĐT!$B$5:$J$166,7,0)</f>
        <v>0913323418</v>
      </c>
      <c r="Z87" s="52" t="str">
        <f>VLOOKUP(C87,PĐT!$B$5:$J$166,8,0)</f>
        <v>DH52006741@student.stu.edu.vn</v>
      </c>
      <c r="AA87" s="81"/>
      <c r="AB87" s="42">
        <v>99</v>
      </c>
      <c r="AC87" s="81"/>
    </row>
    <row r="88" spans="1:29" ht="30.75" customHeight="1" x14ac:dyDescent="0.2">
      <c r="A88" s="42">
        <v>80</v>
      </c>
      <c r="B88" s="53">
        <v>88</v>
      </c>
      <c r="C88" s="42" t="s">
        <v>402</v>
      </c>
      <c r="D88" s="44" t="s">
        <v>403</v>
      </c>
      <c r="E88" s="45" t="s">
        <v>138</v>
      </c>
      <c r="F88" s="42" t="s">
        <v>70</v>
      </c>
      <c r="G88" s="42"/>
      <c r="H88" s="42">
        <v>866085276</v>
      </c>
      <c r="I88" s="42"/>
      <c r="J88" s="46" t="s">
        <v>399</v>
      </c>
      <c r="K88" s="47" t="s">
        <v>31</v>
      </c>
      <c r="L88" s="46" t="s">
        <v>32</v>
      </c>
      <c r="M88" s="150"/>
      <c r="N88" s="66" t="s">
        <v>401</v>
      </c>
      <c r="O88" s="142" t="s">
        <v>412</v>
      </c>
      <c r="P88" s="116">
        <v>0.5</v>
      </c>
      <c r="Q88" s="113"/>
      <c r="R88" s="14"/>
      <c r="S88" s="113"/>
      <c r="T88" s="50"/>
      <c r="U88" s="51" t="s">
        <v>35</v>
      </c>
      <c r="V88" s="52" t="str">
        <f>VLOOKUP(C88,PĐT!$B$5:$J$166,2,0)</f>
        <v>Trần Văn Quốc</v>
      </c>
      <c r="W88" s="52" t="str">
        <f>VLOOKUP(C88,PĐT!$B$5:$J$166,3,0)</f>
        <v>Thắng</v>
      </c>
      <c r="X88" s="52" t="str">
        <f>VLOOKUP(C88,PĐT!$B$5:$J$166,4,0)</f>
        <v>D20_TH11</v>
      </c>
      <c r="Y88" s="52" t="str">
        <f>VLOOKUP(C88,PĐT!$B$5:$J$166,7,0)</f>
        <v>0866085276</v>
      </c>
      <c r="Z88" s="52" t="str">
        <f>VLOOKUP(C88,PĐT!$B$5:$J$166,8,0)</f>
        <v>DH52007101@student.stu.edu.vn</v>
      </c>
      <c r="AA88" s="52"/>
      <c r="AB88" s="42">
        <v>100</v>
      </c>
      <c r="AC88" s="52"/>
    </row>
    <row r="89" spans="1:29" ht="27.75" customHeight="1" x14ac:dyDescent="0.2">
      <c r="A89" s="42">
        <v>81</v>
      </c>
      <c r="B89" s="43">
        <v>108</v>
      </c>
      <c r="C89" s="42" t="s">
        <v>404</v>
      </c>
      <c r="D89" s="44" t="s">
        <v>114</v>
      </c>
      <c r="E89" s="45" t="s">
        <v>218</v>
      </c>
      <c r="F89" s="42" t="s">
        <v>142</v>
      </c>
      <c r="G89" s="42"/>
      <c r="H89" s="42">
        <v>988369037</v>
      </c>
      <c r="I89" s="42" t="s">
        <v>29</v>
      </c>
      <c r="J89" s="46" t="s">
        <v>399</v>
      </c>
      <c r="K89" s="47" t="s">
        <v>31</v>
      </c>
      <c r="L89" s="46" t="s">
        <v>32</v>
      </c>
      <c r="M89" s="149" t="s">
        <v>405</v>
      </c>
      <c r="N89" s="66" t="s">
        <v>406</v>
      </c>
      <c r="O89" s="133" t="s">
        <v>610</v>
      </c>
      <c r="P89" s="116">
        <v>0.5</v>
      </c>
      <c r="Q89" s="113"/>
      <c r="R89" s="14"/>
      <c r="S89" s="113"/>
      <c r="T89" s="50"/>
      <c r="U89" s="51" t="s">
        <v>35</v>
      </c>
      <c r="V89" s="52" t="str">
        <f>VLOOKUP(C89,PĐT!$B$5:$J$166,2,0)</f>
        <v>Nguyễn Văn</v>
      </c>
      <c r="W89" s="52" t="str">
        <f>VLOOKUP(C89,PĐT!$B$5:$J$166,3,0)</f>
        <v>Bảo</v>
      </c>
      <c r="X89" s="52" t="str">
        <f>VLOOKUP(C89,PĐT!$B$5:$J$166,4,0)</f>
        <v>D20_TH01</v>
      </c>
      <c r="Y89" s="52" t="str">
        <f>VLOOKUP(C89,PĐT!$B$5:$J$166,7,0)</f>
        <v>0988369037</v>
      </c>
      <c r="Z89" s="52" t="str">
        <f>VLOOKUP(C89,PĐT!$B$5:$J$166,8,0)</f>
        <v>DH52000029@student.stu.edu.vn</v>
      </c>
      <c r="AA89" s="52"/>
      <c r="AB89" s="42">
        <v>137</v>
      </c>
      <c r="AC89" s="52"/>
    </row>
    <row r="90" spans="1:29" ht="27.75" customHeight="1" x14ac:dyDescent="0.2">
      <c r="A90" s="42">
        <v>82</v>
      </c>
      <c r="B90" s="43">
        <v>108</v>
      </c>
      <c r="C90" s="42" t="s">
        <v>407</v>
      </c>
      <c r="D90" s="44" t="s">
        <v>408</v>
      </c>
      <c r="E90" s="45" t="s">
        <v>123</v>
      </c>
      <c r="F90" s="42" t="s">
        <v>142</v>
      </c>
      <c r="G90" s="42"/>
      <c r="H90" s="42">
        <v>388606845</v>
      </c>
      <c r="I90" s="42"/>
      <c r="J90" s="46" t="s">
        <v>399</v>
      </c>
      <c r="K90" s="47" t="s">
        <v>31</v>
      </c>
      <c r="L90" s="46" t="s">
        <v>32</v>
      </c>
      <c r="M90" s="150"/>
      <c r="N90" s="66" t="s">
        <v>406</v>
      </c>
      <c r="O90" s="133" t="s">
        <v>610</v>
      </c>
      <c r="P90" s="116">
        <v>0.5</v>
      </c>
      <c r="Q90" s="113"/>
      <c r="R90" s="14"/>
      <c r="S90" s="113"/>
      <c r="T90" s="50"/>
      <c r="U90" s="51" t="s">
        <v>35</v>
      </c>
      <c r="V90" s="52" t="str">
        <f>VLOOKUP(C90,PĐT!$B$5:$J$166,2,0)</f>
        <v>Mai Nhật</v>
      </c>
      <c r="W90" s="52" t="str">
        <f>VLOOKUP(C90,PĐT!$B$5:$J$166,3,0)</f>
        <v>Hào</v>
      </c>
      <c r="X90" s="52" t="str">
        <f>VLOOKUP(C90,PĐT!$B$5:$J$166,4,0)</f>
        <v>D20_TH01</v>
      </c>
      <c r="Y90" s="52" t="str">
        <f>VLOOKUP(C90,PĐT!$B$5:$J$166,7,0)</f>
        <v>0584528647</v>
      </c>
      <c r="Z90" s="52" t="str">
        <f>VLOOKUP(C90,PĐT!$B$5:$J$166,8,0)</f>
        <v>DH52000880@student.stu.edu.vn</v>
      </c>
      <c r="AA90" s="52"/>
      <c r="AB90" s="42">
        <v>138</v>
      </c>
      <c r="AC90" s="52"/>
    </row>
    <row r="91" spans="1:29" ht="39.75" customHeight="1" x14ac:dyDescent="0.2">
      <c r="A91" s="42">
        <v>83</v>
      </c>
      <c r="B91" s="53">
        <v>43</v>
      </c>
      <c r="C91" s="42" t="s">
        <v>409</v>
      </c>
      <c r="D91" s="44" t="s">
        <v>410</v>
      </c>
      <c r="E91" s="45" t="s">
        <v>411</v>
      </c>
      <c r="F91" s="42" t="s">
        <v>70</v>
      </c>
      <c r="G91" s="42"/>
      <c r="H91" s="42">
        <v>967852035</v>
      </c>
      <c r="I91" s="42" t="s">
        <v>29</v>
      </c>
      <c r="J91" s="46" t="s">
        <v>412</v>
      </c>
      <c r="K91" s="47" t="s">
        <v>31</v>
      </c>
      <c r="L91" s="46" t="s">
        <v>32</v>
      </c>
      <c r="M91" s="48" t="s">
        <v>413</v>
      </c>
      <c r="N91" s="91" t="s">
        <v>414</v>
      </c>
      <c r="O91" s="139" t="s">
        <v>525</v>
      </c>
      <c r="P91" s="116">
        <v>0.5</v>
      </c>
      <c r="Q91" s="113"/>
      <c r="R91" s="14"/>
      <c r="S91" s="113"/>
      <c r="T91" s="50"/>
      <c r="U91" s="51" t="s">
        <v>35</v>
      </c>
      <c r="V91" s="52" t="str">
        <f>VLOOKUP(C91,PĐT!$B$5:$J$166,2,0)</f>
        <v>Hoàng Khắc</v>
      </c>
      <c r="W91" s="52" t="str">
        <f>VLOOKUP(C91,PĐT!$B$5:$J$166,3,0)</f>
        <v>Giáp</v>
      </c>
      <c r="X91" s="52" t="str">
        <f>VLOOKUP(C91,PĐT!$B$5:$J$166,4,0)</f>
        <v>D20_TH11</v>
      </c>
      <c r="Y91" s="52" t="str">
        <f>VLOOKUP(C91,PĐT!$B$5:$J$166,7,0)</f>
        <v>0967852035</v>
      </c>
      <c r="Z91" s="52" t="str">
        <f>VLOOKUP(C91,PĐT!$B$5:$J$166,8,0)</f>
        <v>DH52006892@student.stu.edu.vn</v>
      </c>
      <c r="AA91" s="52"/>
      <c r="AB91" s="42">
        <v>43</v>
      </c>
      <c r="AC91" s="52"/>
    </row>
    <row r="92" spans="1:29" ht="27.75" customHeight="1" x14ac:dyDescent="0.2">
      <c r="A92" s="42">
        <v>84</v>
      </c>
      <c r="B92" s="43">
        <v>93</v>
      </c>
      <c r="C92" s="42" t="s">
        <v>415</v>
      </c>
      <c r="D92" s="44" t="s">
        <v>416</v>
      </c>
      <c r="E92" s="45" t="s">
        <v>162</v>
      </c>
      <c r="F92" s="42" t="s">
        <v>70</v>
      </c>
      <c r="G92" s="42"/>
      <c r="H92" s="42">
        <v>343899504</v>
      </c>
      <c r="I92" s="42" t="s">
        <v>29</v>
      </c>
      <c r="J92" s="46" t="s">
        <v>412</v>
      </c>
      <c r="K92" s="47" t="s">
        <v>31</v>
      </c>
      <c r="L92" s="46" t="s">
        <v>32</v>
      </c>
      <c r="M92" s="149" t="s">
        <v>417</v>
      </c>
      <c r="N92" s="92" t="s">
        <v>418</v>
      </c>
      <c r="O92" s="145" t="s">
        <v>430</v>
      </c>
      <c r="P92" s="116">
        <v>0.5</v>
      </c>
      <c r="Q92" s="113"/>
      <c r="R92" s="14"/>
      <c r="S92" s="113"/>
      <c r="T92" s="146" t="s">
        <v>1035</v>
      </c>
      <c r="U92" s="51" t="s">
        <v>35</v>
      </c>
      <c r="V92" s="52" t="str">
        <f>VLOOKUP(C92,PĐT!$B$5:$J$166,2,0)</f>
        <v>Trần A</v>
      </c>
      <c r="W92" s="52" t="str">
        <f>VLOOKUP(C92,PĐT!$B$5:$J$166,3,0)</f>
        <v>Huy</v>
      </c>
      <c r="X92" s="52" t="str">
        <f>VLOOKUP(C92,PĐT!$B$5:$J$166,4,0)</f>
        <v>D20_TH11</v>
      </c>
      <c r="Y92" s="52" t="str">
        <f>VLOOKUP(C92,PĐT!$B$5:$J$166,7,0)</f>
        <v>0369658215</v>
      </c>
      <c r="Z92" s="52" t="str">
        <f>VLOOKUP(C92,PĐT!$B$5:$J$166,8,0)</f>
        <v>DH52007056@student.stu.edu.vn</v>
      </c>
      <c r="AA92" s="52"/>
      <c r="AB92" s="42">
        <v>109</v>
      </c>
      <c r="AC92" s="52"/>
    </row>
    <row r="93" spans="1:29" ht="27.75" customHeight="1" x14ac:dyDescent="0.2">
      <c r="A93" s="42">
        <v>85</v>
      </c>
      <c r="B93" s="43">
        <v>93</v>
      </c>
      <c r="C93" s="42" t="s">
        <v>419</v>
      </c>
      <c r="D93" s="44" t="s">
        <v>420</v>
      </c>
      <c r="E93" s="45" t="s">
        <v>421</v>
      </c>
      <c r="F93" s="42" t="s">
        <v>70</v>
      </c>
      <c r="G93" s="42"/>
      <c r="H93" s="42">
        <v>778547377</v>
      </c>
      <c r="I93" s="42"/>
      <c r="J93" s="46" t="s">
        <v>412</v>
      </c>
      <c r="K93" s="47" t="s">
        <v>31</v>
      </c>
      <c r="L93" s="46" t="s">
        <v>32</v>
      </c>
      <c r="M93" s="150"/>
      <c r="N93" s="93"/>
      <c r="O93" s="145" t="s">
        <v>430</v>
      </c>
      <c r="P93" s="116">
        <v>0.5</v>
      </c>
      <c r="Q93" s="113"/>
      <c r="R93" s="14"/>
      <c r="S93" s="113"/>
      <c r="T93" s="146" t="s">
        <v>1035</v>
      </c>
      <c r="U93" s="51" t="s">
        <v>35</v>
      </c>
      <c r="V93" s="52" t="str">
        <f>VLOOKUP(C93,PĐT!$B$5:$J$166,2,0)</f>
        <v>Trần Nguyễn Thanh</v>
      </c>
      <c r="W93" s="52" t="str">
        <f>VLOOKUP(C93,PĐT!$B$5:$J$166,3,0)</f>
        <v>Sang</v>
      </c>
      <c r="X93" s="52" t="str">
        <f>VLOOKUP(C93,PĐT!$B$5:$J$166,4,0)</f>
        <v>D20_TH11</v>
      </c>
      <c r="Y93" s="52" t="str">
        <f>VLOOKUP(C93,PĐT!$B$5:$J$166,7,0)</f>
        <v>0778547377</v>
      </c>
      <c r="Z93" s="52" t="str">
        <f>VLOOKUP(C93,PĐT!$B$5:$J$166,8,0)</f>
        <v>DH52007102@student.stu.edu.vn</v>
      </c>
      <c r="AA93" s="52"/>
      <c r="AB93" s="42">
        <v>110</v>
      </c>
      <c r="AC93" s="52"/>
    </row>
    <row r="94" spans="1:29" ht="31.5" customHeight="1" x14ac:dyDescent="0.2">
      <c r="A94" s="42">
        <v>86</v>
      </c>
      <c r="B94" s="43">
        <v>111</v>
      </c>
      <c r="C94" s="42" t="s">
        <v>422</v>
      </c>
      <c r="D94" s="44" t="s">
        <v>423</v>
      </c>
      <c r="E94" s="45" t="s">
        <v>424</v>
      </c>
      <c r="F94" s="42" t="s">
        <v>116</v>
      </c>
      <c r="G94" s="42"/>
      <c r="H94" s="42">
        <v>772327927</v>
      </c>
      <c r="I94" s="42" t="s">
        <v>29</v>
      </c>
      <c r="J94" s="46" t="s">
        <v>412</v>
      </c>
      <c r="K94" s="47" t="s">
        <v>31</v>
      </c>
      <c r="L94" s="46" t="s">
        <v>32</v>
      </c>
      <c r="M94" s="149" t="s">
        <v>425</v>
      </c>
      <c r="N94" s="91" t="s">
        <v>414</v>
      </c>
      <c r="O94" s="138" t="s">
        <v>585</v>
      </c>
      <c r="P94" s="116">
        <v>0.5</v>
      </c>
      <c r="Q94" s="113"/>
      <c r="R94" s="14"/>
      <c r="S94" s="113"/>
      <c r="T94" s="50"/>
      <c r="U94" s="51" t="s">
        <v>35</v>
      </c>
      <c r="V94" s="52" t="str">
        <f>VLOOKUP(C94,PĐT!$B$5:$J$166,2,0)</f>
        <v>Lê Trường</v>
      </c>
      <c r="W94" s="52" t="str">
        <f>VLOOKUP(C94,PĐT!$B$5:$J$166,3,0)</f>
        <v>Thanh</v>
      </c>
      <c r="X94" s="52" t="str">
        <f>VLOOKUP(C94,PĐT!$B$5:$J$166,4,0)</f>
        <v>D20_TH08</v>
      </c>
      <c r="Y94" s="52" t="str">
        <f>VLOOKUP(C94,PĐT!$B$5:$J$166,7,0)</f>
        <v>0772327927</v>
      </c>
      <c r="Z94" s="52" t="str">
        <f>VLOOKUP(C94,PĐT!$B$5:$J$166,8,0)</f>
        <v>DH52005059@student.stu.edu.vn</v>
      </c>
      <c r="AA94" s="52"/>
      <c r="AB94" s="42">
        <v>141</v>
      </c>
      <c r="AC94" s="52"/>
    </row>
    <row r="95" spans="1:29" ht="31.5" customHeight="1" x14ac:dyDescent="0.2">
      <c r="A95" s="42">
        <v>87</v>
      </c>
      <c r="B95" s="43">
        <v>111</v>
      </c>
      <c r="C95" s="42" t="s">
        <v>426</v>
      </c>
      <c r="D95" s="44" t="s">
        <v>427</v>
      </c>
      <c r="E95" s="45" t="s">
        <v>141</v>
      </c>
      <c r="F95" s="42" t="s">
        <v>116</v>
      </c>
      <c r="G95" s="42"/>
      <c r="H95" s="42">
        <v>798095585</v>
      </c>
      <c r="I95" s="42"/>
      <c r="J95" s="46" t="s">
        <v>412</v>
      </c>
      <c r="K95" s="47" t="s">
        <v>31</v>
      </c>
      <c r="L95" s="46" t="s">
        <v>32</v>
      </c>
      <c r="M95" s="150"/>
      <c r="N95" s="66"/>
      <c r="O95" s="138" t="s">
        <v>585</v>
      </c>
      <c r="P95" s="116">
        <v>0.5</v>
      </c>
      <c r="Q95" s="113"/>
      <c r="R95" s="14"/>
      <c r="S95" s="113"/>
      <c r="T95" s="50"/>
      <c r="U95" s="51" t="s">
        <v>35</v>
      </c>
      <c r="V95" s="52" t="str">
        <f>VLOOKUP(C95,PĐT!$B$5:$J$166,2,0)</f>
        <v>Trương Hoàng</v>
      </c>
      <c r="W95" s="52" t="str">
        <f>VLOOKUP(C95,PĐT!$B$5:$J$166,3,0)</f>
        <v>Quốc</v>
      </c>
      <c r="X95" s="52" t="str">
        <f>VLOOKUP(C95,PĐT!$B$5:$J$166,4,0)</f>
        <v>D20_TH08</v>
      </c>
      <c r="Y95" s="52" t="str">
        <f>VLOOKUP(C95,PĐT!$B$5:$J$166,7,0)</f>
        <v>0798095585</v>
      </c>
      <c r="Z95" s="52" t="str">
        <f>VLOOKUP(C95,PĐT!$B$5:$J$166,8,0)</f>
        <v>DH52006061@student.stu.edu.vn</v>
      </c>
      <c r="AA95" s="52"/>
      <c r="AB95" s="42">
        <v>142</v>
      </c>
      <c r="AC95" s="52"/>
    </row>
    <row r="96" spans="1:29" ht="31.5" customHeight="1" x14ac:dyDescent="0.2">
      <c r="A96" s="42">
        <v>88</v>
      </c>
      <c r="B96" s="53">
        <v>21</v>
      </c>
      <c r="C96" s="42" t="s">
        <v>428</v>
      </c>
      <c r="D96" s="44" t="s">
        <v>265</v>
      </c>
      <c r="E96" s="45" t="s">
        <v>429</v>
      </c>
      <c r="F96" s="42" t="s">
        <v>185</v>
      </c>
      <c r="G96" s="42"/>
      <c r="H96" s="42">
        <v>833776989</v>
      </c>
      <c r="I96" s="42" t="s">
        <v>29</v>
      </c>
      <c r="J96" s="46" t="s">
        <v>430</v>
      </c>
      <c r="K96" s="47" t="s">
        <v>31</v>
      </c>
      <c r="L96" s="46" t="s">
        <v>431</v>
      </c>
      <c r="M96" s="48" t="s">
        <v>432</v>
      </c>
      <c r="N96" s="66" t="s">
        <v>433</v>
      </c>
      <c r="O96" s="130" t="s">
        <v>30</v>
      </c>
      <c r="P96" s="116">
        <v>0.4</v>
      </c>
      <c r="Q96" s="113"/>
      <c r="R96" s="14"/>
      <c r="S96" s="113"/>
      <c r="T96" s="50" t="s">
        <v>434</v>
      </c>
      <c r="U96" s="51" t="s">
        <v>35</v>
      </c>
      <c r="V96" s="52" t="str">
        <f>VLOOKUP(C96,PĐT!$B$5:$J$166,2,0)</f>
        <v>Nguyễn Hải</v>
      </c>
      <c r="W96" s="52" t="str">
        <f>VLOOKUP(C96,PĐT!$B$5:$J$166,3,0)</f>
        <v>Vy</v>
      </c>
      <c r="X96" s="52" t="str">
        <f>VLOOKUP(C96,PĐT!$B$5:$J$166,4,0)</f>
        <v>D18_TH12</v>
      </c>
      <c r="Y96" s="52" t="str">
        <f>VLOOKUP(C96,PĐT!$B$5:$J$166,7,0)</f>
        <v>0833776989</v>
      </c>
      <c r="Z96" s="52" t="str">
        <f>VLOOKUP(C96,PĐT!$B$5:$J$166,8,0)</f>
        <v>DH51806091@student.stu.edu.vn</v>
      </c>
      <c r="AA96" s="52"/>
      <c r="AB96" s="42">
        <v>21</v>
      </c>
      <c r="AC96" s="52"/>
    </row>
    <row r="97" spans="1:29" ht="31.5" customHeight="1" x14ac:dyDescent="0.2">
      <c r="A97" s="42">
        <v>89</v>
      </c>
      <c r="B97" s="43">
        <v>26</v>
      </c>
      <c r="C97" s="42" t="s">
        <v>435</v>
      </c>
      <c r="D97" s="44" t="s">
        <v>436</v>
      </c>
      <c r="E97" s="45" t="s">
        <v>437</v>
      </c>
      <c r="F97" s="42" t="s">
        <v>248</v>
      </c>
      <c r="G97" s="42"/>
      <c r="H97" s="42">
        <v>398704769</v>
      </c>
      <c r="I97" s="42" t="s">
        <v>29</v>
      </c>
      <c r="J97" s="46" t="s">
        <v>430</v>
      </c>
      <c r="K97" s="47" t="s">
        <v>31</v>
      </c>
      <c r="L97" s="46" t="s">
        <v>431</v>
      </c>
      <c r="M97" s="48" t="s">
        <v>438</v>
      </c>
      <c r="N97" s="66" t="s">
        <v>439</v>
      </c>
      <c r="O97" s="134" t="s">
        <v>605</v>
      </c>
      <c r="P97" s="116">
        <v>0.45</v>
      </c>
      <c r="Q97" s="113"/>
      <c r="R97" s="14"/>
      <c r="S97" s="113"/>
      <c r="T97" s="50" t="s">
        <v>440</v>
      </c>
      <c r="U97" s="51" t="s">
        <v>35</v>
      </c>
      <c r="V97" s="52" t="str">
        <f>VLOOKUP(C97,PĐT!$B$5:$J$166,2,0)</f>
        <v>Đinh Thị Kim</v>
      </c>
      <c r="W97" s="52" t="str">
        <f>VLOOKUP(C97,PĐT!$B$5:$J$166,3,0)</f>
        <v>Ngân</v>
      </c>
      <c r="X97" s="52" t="str">
        <f>VLOOKUP(C97,PĐT!$B$5:$J$166,4,0)</f>
        <v>D19_TH08</v>
      </c>
      <c r="Y97" s="52" t="str">
        <f>VLOOKUP(C97,PĐT!$B$5:$J$166,7,0)</f>
        <v>0398704769</v>
      </c>
      <c r="Z97" s="52" t="str">
        <f>VLOOKUP(C97,PĐT!$B$5:$J$166,8,0)</f>
        <v>DH51902465@student.stu.edu.vn</v>
      </c>
      <c r="AA97" s="52"/>
      <c r="AB97" s="42">
        <v>26</v>
      </c>
      <c r="AC97" s="52"/>
    </row>
    <row r="98" spans="1:29" ht="31.5" customHeight="1" x14ac:dyDescent="0.2">
      <c r="A98" s="42">
        <v>90</v>
      </c>
      <c r="B98" s="53">
        <v>27</v>
      </c>
      <c r="C98" s="42" t="s">
        <v>441</v>
      </c>
      <c r="D98" s="44" t="s">
        <v>442</v>
      </c>
      <c r="E98" s="45" t="s">
        <v>257</v>
      </c>
      <c r="F98" s="42" t="s">
        <v>64</v>
      </c>
      <c r="G98" s="42"/>
      <c r="H98" s="42">
        <v>786506268</v>
      </c>
      <c r="I98" s="42" t="s">
        <v>29</v>
      </c>
      <c r="J98" s="46" t="s">
        <v>430</v>
      </c>
      <c r="K98" s="47" t="s">
        <v>31</v>
      </c>
      <c r="L98" s="46" t="s">
        <v>431</v>
      </c>
      <c r="M98" s="48" t="s">
        <v>443</v>
      </c>
      <c r="N98" s="66" t="s">
        <v>444</v>
      </c>
      <c r="O98" s="137" t="s">
        <v>498</v>
      </c>
      <c r="P98" s="116">
        <v>0.4</v>
      </c>
      <c r="Q98" s="113"/>
      <c r="R98" s="14"/>
      <c r="S98" s="113"/>
      <c r="T98" s="50" t="s">
        <v>434</v>
      </c>
      <c r="U98" s="51" t="s">
        <v>35</v>
      </c>
      <c r="V98" s="52" t="str">
        <f>VLOOKUP(C98,PĐT!$B$5:$J$166,2,0)</f>
        <v>Nguyễn Tiến</v>
      </c>
      <c r="W98" s="52" t="str">
        <f>VLOOKUP(C98,PĐT!$B$5:$J$166,3,0)</f>
        <v>Đạt</v>
      </c>
      <c r="X98" s="52" t="str">
        <f>VLOOKUP(C98,PĐT!$B$5:$J$166,4,0)</f>
        <v>D19_TH01</v>
      </c>
      <c r="Y98" s="52" t="str">
        <f>VLOOKUP(C98,PĐT!$B$5:$J$166,7,0)</f>
        <v>0704786072</v>
      </c>
      <c r="Z98" s="52" t="str">
        <f>VLOOKUP(C98,PĐT!$B$5:$J$166,8,0)</f>
        <v>DH51900846@student.stu.edu.vn</v>
      </c>
      <c r="AA98" s="52"/>
      <c r="AB98" s="42">
        <v>27</v>
      </c>
      <c r="AC98" s="52"/>
    </row>
    <row r="99" spans="1:29" ht="31.5" customHeight="1" x14ac:dyDescent="0.2">
      <c r="A99" s="42">
        <v>91</v>
      </c>
      <c r="B99" s="43">
        <v>101</v>
      </c>
      <c r="C99" s="42" t="s">
        <v>445</v>
      </c>
      <c r="D99" s="44" t="s">
        <v>446</v>
      </c>
      <c r="E99" s="45" t="s">
        <v>447</v>
      </c>
      <c r="F99" s="42" t="s">
        <v>56</v>
      </c>
      <c r="G99" s="42"/>
      <c r="H99" s="42">
        <v>338005958</v>
      </c>
      <c r="I99" s="42" t="s">
        <v>29</v>
      </c>
      <c r="J99" s="46" t="s">
        <v>430</v>
      </c>
      <c r="K99" s="47" t="s">
        <v>31</v>
      </c>
      <c r="L99" s="46" t="s">
        <v>431</v>
      </c>
      <c r="M99" s="164" t="s">
        <v>448</v>
      </c>
      <c r="N99" s="66" t="s">
        <v>449</v>
      </c>
      <c r="O99" s="137" t="s">
        <v>498</v>
      </c>
      <c r="P99" s="171">
        <v>0.5</v>
      </c>
      <c r="Q99" s="113"/>
      <c r="R99" s="14"/>
      <c r="S99" s="113"/>
      <c r="T99" s="173" t="s">
        <v>450</v>
      </c>
      <c r="U99" s="51" t="s">
        <v>35</v>
      </c>
      <c r="V99" s="52" t="str">
        <f>VLOOKUP(C99,PĐT!$B$5:$J$166,2,0)</f>
        <v>Văn Bảo</v>
      </c>
      <c r="W99" s="52" t="str">
        <f>VLOOKUP(C99,PĐT!$B$5:$J$166,3,0)</f>
        <v>Tâm</v>
      </c>
      <c r="X99" s="52" t="str">
        <f>VLOOKUP(C99,PĐT!$B$5:$J$166,4,0)</f>
        <v>D20_TH09</v>
      </c>
      <c r="Y99" s="52" t="str">
        <f>VLOOKUP(C99,PĐT!$B$5:$J$166,7,0)</f>
        <v>0338005958</v>
      </c>
      <c r="Z99" s="52" t="str">
        <f>VLOOKUP(C99,PĐT!$B$5:$J$166,8,0)</f>
        <v>DH52006097@student.stu.edu.vn</v>
      </c>
      <c r="AA99" s="52"/>
      <c r="AB99" s="42">
        <v>125</v>
      </c>
      <c r="AC99" s="52"/>
    </row>
    <row r="100" spans="1:29" ht="31.5" customHeight="1" x14ac:dyDescent="0.2">
      <c r="A100" s="42">
        <v>92</v>
      </c>
      <c r="B100" s="43">
        <v>101</v>
      </c>
      <c r="C100" s="42" t="s">
        <v>451</v>
      </c>
      <c r="D100" s="44" t="s">
        <v>452</v>
      </c>
      <c r="E100" s="45" t="s">
        <v>453</v>
      </c>
      <c r="F100" s="42" t="s">
        <v>56</v>
      </c>
      <c r="G100" s="42"/>
      <c r="H100" s="42">
        <v>868014998</v>
      </c>
      <c r="I100" s="42"/>
      <c r="J100" s="46" t="s">
        <v>430</v>
      </c>
      <c r="K100" s="47" t="s">
        <v>31</v>
      </c>
      <c r="L100" s="46" t="s">
        <v>431</v>
      </c>
      <c r="M100" s="165"/>
      <c r="N100" s="57"/>
      <c r="O100" s="137" t="s">
        <v>498</v>
      </c>
      <c r="P100" s="172"/>
      <c r="Q100" s="113"/>
      <c r="R100" s="14"/>
      <c r="S100" s="113"/>
      <c r="T100" s="165"/>
      <c r="U100" s="51" t="s">
        <v>35</v>
      </c>
      <c r="V100" s="52" t="str">
        <f>VLOOKUP(C100,PĐT!$B$5:$J$166,2,0)</f>
        <v>Hồ Khánh</v>
      </c>
      <c r="W100" s="52" t="str">
        <f>VLOOKUP(C100,PĐT!$B$5:$J$166,3,0)</f>
        <v>Dương</v>
      </c>
      <c r="X100" s="52" t="str">
        <f>VLOOKUP(C100,PĐT!$B$5:$J$166,4,0)</f>
        <v>D20_TH09</v>
      </c>
      <c r="Y100" s="52" t="str">
        <f>VLOOKUP(C100,PĐT!$B$5:$J$166,7,0)</f>
        <v>0868014998</v>
      </c>
      <c r="Z100" s="52" t="str">
        <f>VLOOKUP(C100,PĐT!$B$5:$J$166,8,0)</f>
        <v>DH52005738@student.stu.edu.vn</v>
      </c>
      <c r="AA100" s="52"/>
      <c r="AB100" s="42">
        <v>126</v>
      </c>
      <c r="AC100" s="52"/>
    </row>
    <row r="101" spans="1:29" ht="31.5" customHeight="1" x14ac:dyDescent="0.2">
      <c r="A101" s="42">
        <v>93</v>
      </c>
      <c r="B101" s="53">
        <v>113</v>
      </c>
      <c r="C101" s="42" t="s">
        <v>454</v>
      </c>
      <c r="D101" s="44" t="s">
        <v>114</v>
      </c>
      <c r="E101" s="45" t="s">
        <v>359</v>
      </c>
      <c r="F101" s="42" t="s">
        <v>142</v>
      </c>
      <c r="G101" s="42"/>
      <c r="H101" s="42">
        <v>335086156</v>
      </c>
      <c r="I101" s="42" t="s">
        <v>29</v>
      </c>
      <c r="J101" s="46" t="s">
        <v>430</v>
      </c>
      <c r="K101" s="47" t="s">
        <v>31</v>
      </c>
      <c r="L101" s="46" t="s">
        <v>431</v>
      </c>
      <c r="M101" s="48" t="s">
        <v>455</v>
      </c>
      <c r="N101" s="66" t="s">
        <v>456</v>
      </c>
      <c r="O101" s="132" t="s">
        <v>118</v>
      </c>
      <c r="P101" s="116">
        <v>0.45</v>
      </c>
      <c r="Q101" s="113"/>
      <c r="R101" s="14"/>
      <c r="S101" s="113"/>
      <c r="T101" s="50" t="s">
        <v>440</v>
      </c>
      <c r="U101" s="51" t="s">
        <v>35</v>
      </c>
      <c r="V101" s="52" t="str">
        <f>VLOOKUP(C101,PĐT!$B$5:$J$166,2,0)</f>
        <v>Nguyễn Văn</v>
      </c>
      <c r="W101" s="52" t="str">
        <f>VLOOKUP(C101,PĐT!$B$5:$J$166,3,0)</f>
        <v>Quang</v>
      </c>
      <c r="X101" s="52" t="str">
        <f>VLOOKUP(C101,PĐT!$B$5:$J$166,4,0)</f>
        <v>D20_TH01</v>
      </c>
      <c r="Y101" s="52" t="str">
        <f>VLOOKUP(C101,PĐT!$B$5:$J$166,7,0)</f>
        <v>0335086156</v>
      </c>
      <c r="Z101" s="52" t="str">
        <f>VLOOKUP(C101,PĐT!$B$5:$J$166,8,0)</f>
        <v>DH52000828@student.stu.edu.vn</v>
      </c>
      <c r="AA101" s="52"/>
      <c r="AB101" s="42">
        <v>143</v>
      </c>
      <c r="AC101" s="52"/>
    </row>
    <row r="102" spans="1:29" ht="31.5" customHeight="1" x14ac:dyDescent="0.2">
      <c r="A102" s="42">
        <v>94</v>
      </c>
      <c r="B102" s="78"/>
      <c r="C102" s="79" t="s">
        <v>457</v>
      </c>
      <c r="D102" s="85" t="s">
        <v>114</v>
      </c>
      <c r="E102" s="86" t="s">
        <v>458</v>
      </c>
      <c r="F102" s="79" t="s">
        <v>45</v>
      </c>
      <c r="G102" s="79"/>
      <c r="H102" s="79"/>
      <c r="I102" s="79"/>
      <c r="J102" s="87" t="s">
        <v>430</v>
      </c>
      <c r="K102" s="47" t="s">
        <v>31</v>
      </c>
      <c r="L102" s="46" t="s">
        <v>431</v>
      </c>
      <c r="M102" s="174" t="s">
        <v>459</v>
      </c>
      <c r="N102" s="94" t="s">
        <v>460</v>
      </c>
      <c r="O102" s="133" t="s">
        <v>573</v>
      </c>
      <c r="P102" s="171">
        <v>0.5</v>
      </c>
      <c r="Q102" s="113"/>
      <c r="R102" s="14"/>
      <c r="S102" s="113"/>
      <c r="T102" s="175" t="s">
        <v>461</v>
      </c>
      <c r="U102" s="51" t="s">
        <v>35</v>
      </c>
      <c r="V102" s="52" t="str">
        <f>VLOOKUP(C102,PĐT!$B$5:$J$166,2,0)</f>
        <v>Nguyễn Văn</v>
      </c>
      <c r="W102" s="52" t="str">
        <f>VLOOKUP(C102,PĐT!$B$5:$J$166,3,0)</f>
        <v>Huynh</v>
      </c>
      <c r="X102" s="52" t="str">
        <f>VLOOKUP(C102,PĐT!$B$5:$J$166,4,0)</f>
        <v>D19_TH02</v>
      </c>
      <c r="Y102" s="52" t="str">
        <f>VLOOKUP(C102,PĐT!$B$5:$J$166,7,0)</f>
        <v>0379134900</v>
      </c>
      <c r="Z102" s="52" t="str">
        <f>VLOOKUP(C102,PĐT!$B$5:$J$166,8,0)</f>
        <v>DH51903716@student.stu.edu.vn</v>
      </c>
      <c r="AA102" s="52"/>
      <c r="AB102" s="42">
        <v>166</v>
      </c>
      <c r="AC102" s="81"/>
    </row>
    <row r="103" spans="1:29" ht="31.5" customHeight="1" x14ac:dyDescent="0.2">
      <c r="A103" s="42">
        <v>95</v>
      </c>
      <c r="B103" s="78"/>
      <c r="C103" s="63" t="s">
        <v>462</v>
      </c>
      <c r="D103" s="82" t="s">
        <v>463</v>
      </c>
      <c r="E103" s="83" t="s">
        <v>464</v>
      </c>
      <c r="F103" s="63" t="s">
        <v>70</v>
      </c>
      <c r="G103" s="63"/>
      <c r="H103" s="63"/>
      <c r="I103" s="63"/>
      <c r="J103" s="68" t="s">
        <v>430</v>
      </c>
      <c r="K103" s="47" t="s">
        <v>31</v>
      </c>
      <c r="L103" s="46" t="s">
        <v>431</v>
      </c>
      <c r="M103" s="165"/>
      <c r="N103" s="93"/>
      <c r="O103" s="133" t="s">
        <v>573</v>
      </c>
      <c r="P103" s="172"/>
      <c r="Q103" s="113"/>
      <c r="R103" s="14"/>
      <c r="S103" s="113"/>
      <c r="T103" s="165"/>
      <c r="U103" s="51" t="s">
        <v>35</v>
      </c>
      <c r="V103" s="52" t="str">
        <f>VLOOKUP(C103,PĐT!$B$5:$J$166,2,0)</f>
        <v>Huỳnh Nhật</v>
      </c>
      <c r="W103" s="52" t="str">
        <f>VLOOKUP(C103,PĐT!$B$5:$J$166,3,0)</f>
        <v>Vương</v>
      </c>
      <c r="X103" s="52" t="str">
        <f>VLOOKUP(C103,PĐT!$B$5:$J$166,4,0)</f>
        <v>D20_TH11</v>
      </c>
      <c r="Y103" s="52" t="str">
        <f>VLOOKUP(C103,PĐT!$B$5:$J$166,7,0)</f>
        <v>0339263990</v>
      </c>
      <c r="Z103" s="52" t="str">
        <f>VLOOKUP(C103,PĐT!$B$5:$J$166,8,0)</f>
        <v>DH52006610@student.stu.edu.vn</v>
      </c>
      <c r="AA103" s="52"/>
      <c r="AB103" s="63">
        <v>171</v>
      </c>
      <c r="AC103" s="81"/>
    </row>
    <row r="104" spans="1:29" ht="31.5" customHeight="1" x14ac:dyDescent="0.2">
      <c r="A104" s="42">
        <v>96</v>
      </c>
      <c r="B104" s="43">
        <v>28</v>
      </c>
      <c r="C104" s="42" t="s">
        <v>465</v>
      </c>
      <c r="D104" s="44" t="s">
        <v>466</v>
      </c>
      <c r="E104" s="45" t="s">
        <v>467</v>
      </c>
      <c r="F104" s="42" t="s">
        <v>70</v>
      </c>
      <c r="G104" s="42"/>
      <c r="H104" s="42">
        <v>764846724</v>
      </c>
      <c r="I104" s="42" t="s">
        <v>156</v>
      </c>
      <c r="J104" s="46" t="s">
        <v>468</v>
      </c>
      <c r="K104" s="47" t="s">
        <v>31</v>
      </c>
      <c r="L104" s="46" t="s">
        <v>32</v>
      </c>
      <c r="M104" s="70" t="s">
        <v>469</v>
      </c>
      <c r="N104" s="95" t="s">
        <v>470</v>
      </c>
      <c r="O104" s="127" t="s">
        <v>23</v>
      </c>
      <c r="P104" s="71"/>
      <c r="Q104" s="117" t="s">
        <v>471</v>
      </c>
      <c r="R104" s="14" t="s">
        <v>290</v>
      </c>
      <c r="S104" s="113"/>
      <c r="T104" s="50"/>
      <c r="U104" s="51" t="s">
        <v>35</v>
      </c>
      <c r="V104" s="52" t="str">
        <f>VLOOKUP(C104,PĐT!$B$5:$J$166,2,0)</f>
        <v>Lê Huỳnh Hoàn</v>
      </c>
      <c r="W104" s="52" t="str">
        <f>VLOOKUP(C104,PĐT!$B$5:$J$166,3,0)</f>
        <v>Hảo</v>
      </c>
      <c r="X104" s="52" t="str">
        <f>VLOOKUP(C104,PĐT!$B$5:$J$166,4,0)</f>
        <v>D20_TH11</v>
      </c>
      <c r="Y104" s="52" t="str">
        <f>VLOOKUP(C104,PĐT!$B$5:$J$166,7,0)</f>
        <v>0764846724</v>
      </c>
      <c r="Z104" s="52" t="str">
        <f>VLOOKUP(C104,PĐT!$B$5:$J$166,8,0)</f>
        <v>DH52006862@student.stu.edu.vn</v>
      </c>
      <c r="AA104" s="52"/>
      <c r="AB104" s="42">
        <v>28</v>
      </c>
      <c r="AC104" s="52"/>
    </row>
    <row r="105" spans="1:29" ht="31.5" customHeight="1" x14ac:dyDescent="0.2">
      <c r="A105" s="42">
        <v>97</v>
      </c>
      <c r="B105" s="53">
        <v>41</v>
      </c>
      <c r="C105" s="42" t="s">
        <v>472</v>
      </c>
      <c r="D105" s="44" t="s">
        <v>473</v>
      </c>
      <c r="E105" s="45" t="s">
        <v>453</v>
      </c>
      <c r="F105" s="42" t="s">
        <v>142</v>
      </c>
      <c r="G105" s="42"/>
      <c r="H105" s="42">
        <v>398954730</v>
      </c>
      <c r="I105" s="42" t="s">
        <v>29</v>
      </c>
      <c r="J105" s="46" t="s">
        <v>468</v>
      </c>
      <c r="K105" s="47" t="s">
        <v>31</v>
      </c>
      <c r="L105" s="46" t="s">
        <v>32</v>
      </c>
      <c r="M105" s="118" t="s">
        <v>1032</v>
      </c>
      <c r="N105" s="95" t="s">
        <v>470</v>
      </c>
      <c r="O105" s="119" t="s">
        <v>514</v>
      </c>
      <c r="P105" s="116">
        <v>0.5</v>
      </c>
      <c r="Q105" s="113"/>
      <c r="R105" s="14"/>
      <c r="S105" s="113"/>
      <c r="T105" s="50"/>
      <c r="U105" s="51" t="s">
        <v>35</v>
      </c>
      <c r="V105" s="52" t="str">
        <f>VLOOKUP(C105,PĐT!$B$5:$J$166,2,0)</f>
        <v>Ngô Thái</v>
      </c>
      <c r="W105" s="52" t="str">
        <f>VLOOKUP(C105,PĐT!$B$5:$J$166,3,0)</f>
        <v>Dương</v>
      </c>
      <c r="X105" s="52" t="str">
        <f>VLOOKUP(C105,PĐT!$B$5:$J$166,4,0)</f>
        <v>D20_TH01</v>
      </c>
      <c r="Y105" s="52" t="str">
        <f>VLOOKUP(C105,PĐT!$B$5:$J$166,7,0)</f>
        <v>0398954730</v>
      </c>
      <c r="Z105" s="52" t="str">
        <f>VLOOKUP(C105,PĐT!$B$5:$J$166,8,0)</f>
        <v>DH52000482@student.stu.edu.vn</v>
      </c>
      <c r="AA105" s="52"/>
      <c r="AB105" s="42">
        <v>41</v>
      </c>
      <c r="AC105" s="52"/>
    </row>
    <row r="106" spans="1:29" ht="31.5" customHeight="1" x14ac:dyDescent="0.2">
      <c r="A106" s="42">
        <v>98</v>
      </c>
      <c r="B106" s="53">
        <v>45</v>
      </c>
      <c r="C106" s="42" t="s">
        <v>474</v>
      </c>
      <c r="D106" s="44" t="s">
        <v>54</v>
      </c>
      <c r="E106" s="45" t="s">
        <v>475</v>
      </c>
      <c r="F106" s="42" t="s">
        <v>28</v>
      </c>
      <c r="G106" s="42"/>
      <c r="H106" s="42">
        <v>866622409</v>
      </c>
      <c r="I106" s="42" t="s">
        <v>29</v>
      </c>
      <c r="J106" s="46" t="s">
        <v>468</v>
      </c>
      <c r="K106" s="47" t="s">
        <v>31</v>
      </c>
      <c r="L106" s="46" t="s">
        <v>32</v>
      </c>
      <c r="M106" s="70" t="s">
        <v>469</v>
      </c>
      <c r="N106" s="95" t="s">
        <v>470</v>
      </c>
      <c r="O106" s="119" t="s">
        <v>250</v>
      </c>
      <c r="P106" s="116">
        <v>0.45</v>
      </c>
      <c r="Q106" s="113"/>
      <c r="R106" s="14"/>
      <c r="S106" s="113"/>
      <c r="T106" s="50"/>
      <c r="U106" s="51" t="s">
        <v>35</v>
      </c>
      <c r="V106" s="52" t="str">
        <f>VLOOKUP(C106,PĐT!$B$5:$J$166,2,0)</f>
        <v>Nguyễn Minh</v>
      </c>
      <c r="W106" s="52" t="str">
        <f>VLOOKUP(C106,PĐT!$B$5:$J$166,3,0)</f>
        <v>Nhật</v>
      </c>
      <c r="X106" s="52" t="str">
        <f>VLOOKUP(C106,PĐT!$B$5:$J$166,4,0)</f>
        <v>D19_TH07</v>
      </c>
      <c r="Y106" s="52" t="str">
        <f>VLOOKUP(C106,PĐT!$B$5:$J$166,7,0)</f>
        <v>0866622409</v>
      </c>
      <c r="Z106" s="52" t="str">
        <f>VLOOKUP(C106,PĐT!$B$5:$J$166,8,0)</f>
        <v>DH51905103@student.stu.edu.vn</v>
      </c>
      <c r="AA106" s="52"/>
      <c r="AB106" s="42">
        <v>45</v>
      </c>
      <c r="AC106" s="52"/>
    </row>
    <row r="107" spans="1:29" ht="31.5" customHeight="1" x14ac:dyDescent="0.2">
      <c r="A107" s="42">
        <v>99</v>
      </c>
      <c r="B107" s="53">
        <v>51</v>
      </c>
      <c r="C107" s="42" t="s">
        <v>476</v>
      </c>
      <c r="D107" s="44" t="s">
        <v>477</v>
      </c>
      <c r="E107" s="45" t="s">
        <v>162</v>
      </c>
      <c r="F107" s="42" t="s">
        <v>478</v>
      </c>
      <c r="G107" s="42"/>
      <c r="H107" s="42">
        <v>776751460</v>
      </c>
      <c r="I107" s="42" t="s">
        <v>29</v>
      </c>
      <c r="J107" s="46" t="s">
        <v>468</v>
      </c>
      <c r="K107" s="47" t="s">
        <v>31</v>
      </c>
      <c r="L107" s="46" t="s">
        <v>32</v>
      </c>
      <c r="M107" s="70" t="s">
        <v>469</v>
      </c>
      <c r="N107" s="95" t="s">
        <v>470</v>
      </c>
      <c r="O107" s="140" t="s">
        <v>288</v>
      </c>
      <c r="P107" s="116">
        <v>0.35</v>
      </c>
      <c r="Q107" s="113"/>
      <c r="R107" s="14"/>
      <c r="S107" s="113"/>
      <c r="T107" s="50"/>
      <c r="U107" s="51" t="s">
        <v>35</v>
      </c>
      <c r="V107" s="52" t="str">
        <f>VLOOKUP(C107,PĐT!$B$5:$J$166,2,0)</f>
        <v>Tô Quốc</v>
      </c>
      <c r="W107" s="52" t="str">
        <f>VLOOKUP(C107,PĐT!$B$5:$J$166,3,0)</f>
        <v>Huy</v>
      </c>
      <c r="X107" s="52" t="str">
        <f>VLOOKUP(C107,PĐT!$B$5:$J$166,4,0)</f>
        <v>D18_TH04</v>
      </c>
      <c r="Y107" s="52" t="str">
        <f>VLOOKUP(C107,PĐT!$B$5:$J$166,7,0)</f>
        <v>0931699176</v>
      </c>
      <c r="Z107" s="52" t="str">
        <f>VLOOKUP(C107,PĐT!$B$5:$J$166,8,0)</f>
        <v>DH51800744@student.stu.edu.vn</v>
      </c>
      <c r="AA107" s="52"/>
      <c r="AB107" s="42">
        <v>51</v>
      </c>
      <c r="AC107" s="52"/>
    </row>
    <row r="108" spans="1:29" ht="31.5" customHeight="1" x14ac:dyDescent="0.2">
      <c r="A108" s="42">
        <v>100</v>
      </c>
      <c r="B108" s="43">
        <v>52</v>
      </c>
      <c r="C108" s="42" t="s">
        <v>479</v>
      </c>
      <c r="D108" s="44" t="s">
        <v>480</v>
      </c>
      <c r="E108" s="45" t="s">
        <v>475</v>
      </c>
      <c r="F108" s="42" t="s">
        <v>142</v>
      </c>
      <c r="G108" s="42"/>
      <c r="H108" s="42">
        <v>964167758</v>
      </c>
      <c r="I108" s="42" t="s">
        <v>29</v>
      </c>
      <c r="J108" s="46" t="s">
        <v>468</v>
      </c>
      <c r="K108" s="47" t="s">
        <v>31</v>
      </c>
      <c r="L108" s="46" t="s">
        <v>32</v>
      </c>
      <c r="M108" s="70" t="s">
        <v>481</v>
      </c>
      <c r="N108" s="95" t="s">
        <v>470</v>
      </c>
      <c r="O108" s="142" t="s">
        <v>412</v>
      </c>
      <c r="P108" s="116">
        <v>0.5</v>
      </c>
      <c r="Q108" s="113"/>
      <c r="R108" s="14"/>
      <c r="S108" s="113"/>
      <c r="T108" s="50"/>
      <c r="U108" s="51" t="s">
        <v>35</v>
      </c>
      <c r="V108" s="52" t="str">
        <f>VLOOKUP(C108,PĐT!$B$5:$J$166,2,0)</f>
        <v>Đỗ Minh</v>
      </c>
      <c r="W108" s="52" t="str">
        <f>VLOOKUP(C108,PĐT!$B$5:$J$166,3,0)</f>
        <v>Nhật</v>
      </c>
      <c r="X108" s="52" t="str">
        <f>VLOOKUP(C108,PĐT!$B$5:$J$166,4,0)</f>
        <v>D20_TH01</v>
      </c>
      <c r="Y108" s="52" t="str">
        <f>VLOOKUP(C108,PĐT!$B$5:$J$166,7,0)</f>
        <v>0964167758</v>
      </c>
      <c r="Z108" s="52" t="str">
        <f>VLOOKUP(C108,PĐT!$B$5:$J$166,8,0)</f>
        <v>DH52001504@student.stu.edu.vn</v>
      </c>
      <c r="AA108" s="52"/>
      <c r="AB108" s="42">
        <v>52</v>
      </c>
      <c r="AC108" s="52"/>
    </row>
    <row r="109" spans="1:29" ht="31.5" customHeight="1" x14ac:dyDescent="0.2">
      <c r="A109" s="42">
        <v>101</v>
      </c>
      <c r="B109" s="53">
        <v>98</v>
      </c>
      <c r="C109" s="42" t="s">
        <v>482</v>
      </c>
      <c r="D109" s="44" t="s">
        <v>483</v>
      </c>
      <c r="E109" s="45" t="s">
        <v>484</v>
      </c>
      <c r="F109" s="42" t="s">
        <v>70</v>
      </c>
      <c r="G109" s="42"/>
      <c r="H109" s="42">
        <v>352001094</v>
      </c>
      <c r="I109" s="42" t="s">
        <v>29</v>
      </c>
      <c r="J109" s="46" t="s">
        <v>468</v>
      </c>
      <c r="K109" s="47" t="s">
        <v>31</v>
      </c>
      <c r="L109" s="46" t="s">
        <v>32</v>
      </c>
      <c r="M109" s="149" t="s">
        <v>485</v>
      </c>
      <c r="N109" s="96" t="s">
        <v>470</v>
      </c>
      <c r="O109" s="132" t="s">
        <v>118</v>
      </c>
      <c r="P109" s="116">
        <v>0.5</v>
      </c>
      <c r="Q109" s="113"/>
      <c r="R109" s="14"/>
      <c r="S109" s="113"/>
      <c r="T109" s="50"/>
      <c r="U109" s="51" t="s">
        <v>35</v>
      </c>
      <c r="V109" s="52" t="str">
        <f>VLOOKUP(C109,PĐT!$B$5:$J$166,2,0)</f>
        <v>Nguyễn Hòa Ninh</v>
      </c>
      <c r="W109" s="52" t="str">
        <f>VLOOKUP(C109,PĐT!$B$5:$J$166,3,0)</f>
        <v>Đan</v>
      </c>
      <c r="X109" s="52" t="str">
        <f>VLOOKUP(C109,PĐT!$B$5:$J$166,4,0)</f>
        <v>D20_TH11</v>
      </c>
      <c r="Y109" s="52" t="str">
        <f>VLOOKUP(C109,PĐT!$B$5:$J$166,7,0)</f>
        <v>0343457302</v>
      </c>
      <c r="Z109" s="52" t="str">
        <f>VLOOKUP(C109,PĐT!$B$5:$J$166,8,0)</f>
        <v>DH52007049@student.stu.edu.vn</v>
      </c>
      <c r="AA109" s="52"/>
      <c r="AB109" s="42">
        <v>119</v>
      </c>
      <c r="AC109" s="52"/>
    </row>
    <row r="110" spans="1:29" ht="31.5" customHeight="1" x14ac:dyDescent="0.2">
      <c r="A110" s="42">
        <v>102</v>
      </c>
      <c r="B110" s="53">
        <v>98</v>
      </c>
      <c r="C110" s="42" t="s">
        <v>486</v>
      </c>
      <c r="D110" s="44" t="s">
        <v>487</v>
      </c>
      <c r="E110" s="45" t="s">
        <v>155</v>
      </c>
      <c r="F110" s="42" t="s">
        <v>70</v>
      </c>
      <c r="G110" s="42"/>
      <c r="H110" s="42">
        <v>844343536</v>
      </c>
      <c r="I110" s="42"/>
      <c r="J110" s="46" t="s">
        <v>468</v>
      </c>
      <c r="K110" s="47" t="s">
        <v>31</v>
      </c>
      <c r="L110" s="46" t="s">
        <v>32</v>
      </c>
      <c r="M110" s="150"/>
      <c r="N110" s="57"/>
      <c r="O110" s="132" t="s">
        <v>118</v>
      </c>
      <c r="P110" s="116">
        <v>0.5</v>
      </c>
      <c r="Q110" s="113"/>
      <c r="R110" s="14"/>
      <c r="S110" s="113"/>
      <c r="T110" s="50"/>
      <c r="U110" s="51" t="s">
        <v>35</v>
      </c>
      <c r="V110" s="52" t="str">
        <f>VLOOKUP(C110,PĐT!$B$5:$J$166,2,0)</f>
        <v>Nguyễn Viết</v>
      </c>
      <c r="W110" s="52" t="str">
        <f>VLOOKUP(C110,PĐT!$B$5:$J$166,3,0)</f>
        <v>Tuấn</v>
      </c>
      <c r="X110" s="52" t="str">
        <f>VLOOKUP(C110,PĐT!$B$5:$J$166,4,0)</f>
        <v>D20_TH11</v>
      </c>
      <c r="Y110" s="52" t="str">
        <f>VLOOKUP(C110,PĐT!$B$5:$J$166,7,0)</f>
        <v>0844343536</v>
      </c>
      <c r="Z110" s="52" t="str">
        <f>VLOOKUP(C110,PĐT!$B$5:$J$166,8,0)</f>
        <v>DH52006712@student.stu.edu.vn</v>
      </c>
      <c r="AA110" s="52"/>
      <c r="AB110" s="42">
        <v>120</v>
      </c>
      <c r="AC110" s="52"/>
    </row>
    <row r="111" spans="1:29" ht="31.5" customHeight="1" x14ac:dyDescent="0.2">
      <c r="A111" s="42">
        <v>103</v>
      </c>
      <c r="B111" s="78"/>
      <c r="C111" s="79" t="s">
        <v>488</v>
      </c>
      <c r="D111" s="85" t="s">
        <v>489</v>
      </c>
      <c r="E111" s="86" t="s">
        <v>490</v>
      </c>
      <c r="F111" s="79" t="s">
        <v>262</v>
      </c>
      <c r="G111" s="79"/>
      <c r="H111" s="79"/>
      <c r="I111" s="79"/>
      <c r="J111" s="87" t="s">
        <v>468</v>
      </c>
      <c r="K111" s="47" t="s">
        <v>31</v>
      </c>
      <c r="L111" s="46" t="s">
        <v>32</v>
      </c>
      <c r="M111" s="118" t="s">
        <v>491</v>
      </c>
      <c r="N111" s="97" t="s">
        <v>470</v>
      </c>
      <c r="O111" s="127" t="s">
        <v>23</v>
      </c>
      <c r="P111" s="71"/>
      <c r="Q111" s="117" t="s">
        <v>492</v>
      </c>
      <c r="R111" s="14" t="s">
        <v>290</v>
      </c>
      <c r="S111" s="113"/>
      <c r="T111" s="80"/>
      <c r="U111" s="51" t="s">
        <v>35</v>
      </c>
      <c r="V111" s="52" t="str">
        <f>VLOOKUP(C111,PĐT!$B$5:$J$166,2,0)</f>
        <v>Huỳnh Công</v>
      </c>
      <c r="W111" s="52" t="str">
        <f>VLOOKUP(C111,PĐT!$B$5:$J$166,3,0)</f>
        <v>Nhã</v>
      </c>
      <c r="X111" s="52" t="str">
        <f>VLOOKUP(C111,PĐT!$B$5:$J$166,4,0)</f>
        <v>D18_TH11</v>
      </c>
      <c r="Y111" s="52" t="str">
        <f>VLOOKUP(C111,PĐT!$B$5:$J$166,7,0)</f>
        <v>0355335492</v>
      </c>
      <c r="Z111" s="52" t="str">
        <f>VLOOKUP(C111,PĐT!$B$5:$J$166,8,0)</f>
        <v>DH51805206@student.stu.edu.vn</v>
      </c>
      <c r="AA111" s="52"/>
      <c r="AB111" s="42">
        <v>164</v>
      </c>
      <c r="AC111" s="81"/>
    </row>
    <row r="112" spans="1:29" ht="31.5" customHeight="1" x14ac:dyDescent="0.2">
      <c r="A112" s="42">
        <v>104</v>
      </c>
      <c r="B112" s="78"/>
      <c r="C112" s="79" t="s">
        <v>493</v>
      </c>
      <c r="D112" s="85" t="s">
        <v>494</v>
      </c>
      <c r="E112" s="86" t="s">
        <v>495</v>
      </c>
      <c r="F112" s="79" t="s">
        <v>94</v>
      </c>
      <c r="G112" s="79"/>
      <c r="H112" s="79"/>
      <c r="I112" s="79"/>
      <c r="J112" s="87" t="s">
        <v>468</v>
      </c>
      <c r="K112" s="47" t="s">
        <v>31</v>
      </c>
      <c r="L112" s="46" t="s">
        <v>32</v>
      </c>
      <c r="M112" s="118" t="s">
        <v>496</v>
      </c>
      <c r="N112" s="97" t="s">
        <v>470</v>
      </c>
      <c r="O112" s="130" t="s">
        <v>30</v>
      </c>
      <c r="P112" s="116">
        <v>0.35</v>
      </c>
      <c r="Q112" s="113"/>
      <c r="R112" s="14"/>
      <c r="S112" s="113"/>
      <c r="T112" s="80"/>
      <c r="U112" s="51" t="s">
        <v>35</v>
      </c>
      <c r="V112" s="52" t="str">
        <f>VLOOKUP(C112,PĐT!$B$5:$J$166,2,0)</f>
        <v>Dương Minh</v>
      </c>
      <c r="W112" s="52" t="str">
        <f>VLOOKUP(C112,PĐT!$B$5:$J$166,3,0)</f>
        <v>Danh</v>
      </c>
      <c r="X112" s="52" t="str">
        <f>VLOOKUP(C112,PĐT!$B$5:$J$166,4,0)</f>
        <v>D18_TH13</v>
      </c>
      <c r="Y112" s="52" t="str">
        <f>VLOOKUP(C112,PĐT!$B$5:$J$166,7,0)</f>
        <v>0968542558</v>
      </c>
      <c r="Z112" s="52" t="str">
        <f>VLOOKUP(C112,PĐT!$B$5:$J$166,8,0)</f>
        <v>DH51802129@student.stu.edu.vn</v>
      </c>
      <c r="AA112" s="52"/>
      <c r="AB112" s="42">
        <v>165</v>
      </c>
      <c r="AC112" s="81"/>
    </row>
    <row r="113" spans="1:29" ht="31.5" customHeight="1" x14ac:dyDescent="0.2">
      <c r="A113" s="42">
        <v>105</v>
      </c>
      <c r="B113" s="53">
        <v>104</v>
      </c>
      <c r="C113" s="42" t="s">
        <v>497</v>
      </c>
      <c r="D113" s="44" t="s">
        <v>122</v>
      </c>
      <c r="E113" s="45" t="s">
        <v>251</v>
      </c>
      <c r="F113" s="42" t="s">
        <v>174</v>
      </c>
      <c r="G113" s="42"/>
      <c r="H113" s="42">
        <v>931987215</v>
      </c>
      <c r="I113" s="42" t="s">
        <v>29</v>
      </c>
      <c r="J113" s="46" t="s">
        <v>498</v>
      </c>
      <c r="K113" s="47" t="s">
        <v>31</v>
      </c>
      <c r="L113" s="46" t="s">
        <v>32</v>
      </c>
      <c r="M113" s="164" t="s">
        <v>499</v>
      </c>
      <c r="N113" s="54" t="s">
        <v>500</v>
      </c>
      <c r="O113" s="144" t="s">
        <v>378</v>
      </c>
      <c r="P113" s="116">
        <v>0.5</v>
      </c>
      <c r="Q113" s="113"/>
      <c r="R113" s="14"/>
      <c r="S113" s="113"/>
      <c r="T113" s="50"/>
      <c r="U113" s="51" t="s">
        <v>35</v>
      </c>
      <c r="V113" s="52" t="str">
        <f>VLOOKUP(C113,PĐT!$B$5:$J$166,2,0)</f>
        <v>Nguyễn Nhật</v>
      </c>
      <c r="W113" s="52" t="str">
        <f>VLOOKUP(C113,PĐT!$B$5:$J$166,3,0)</f>
        <v>Khang</v>
      </c>
      <c r="X113" s="52" t="str">
        <f>VLOOKUP(C113,PĐT!$B$5:$J$166,4,0)</f>
        <v>D20_TH03</v>
      </c>
      <c r="Y113" s="52" t="str">
        <f>VLOOKUP(C113,PĐT!$B$5:$J$166,7,0)</f>
        <v>0931987215</v>
      </c>
      <c r="Z113" s="52" t="str">
        <f>VLOOKUP(C113,PĐT!$B$5:$J$166,8,0)</f>
        <v>DH52000539@student.stu.edu.vn</v>
      </c>
      <c r="AA113" s="52"/>
      <c r="AB113" s="42">
        <v>129</v>
      </c>
      <c r="AC113" s="52"/>
    </row>
    <row r="114" spans="1:29" ht="31.5" customHeight="1" x14ac:dyDescent="0.2">
      <c r="A114" s="42">
        <v>106</v>
      </c>
      <c r="B114" s="43">
        <v>104</v>
      </c>
      <c r="C114" s="42" t="s">
        <v>501</v>
      </c>
      <c r="D114" s="44" t="s">
        <v>502</v>
      </c>
      <c r="E114" s="45" t="s">
        <v>503</v>
      </c>
      <c r="F114" s="42" t="s">
        <v>174</v>
      </c>
      <c r="G114" s="42"/>
      <c r="H114" s="42">
        <v>946819779</v>
      </c>
      <c r="I114" s="42"/>
      <c r="J114" s="46" t="s">
        <v>498</v>
      </c>
      <c r="K114" s="47" t="s">
        <v>31</v>
      </c>
      <c r="L114" s="46" t="s">
        <v>32</v>
      </c>
      <c r="M114" s="165"/>
      <c r="N114" s="57"/>
      <c r="O114" s="144" t="s">
        <v>378</v>
      </c>
      <c r="P114" s="116">
        <v>0.5</v>
      </c>
      <c r="Q114" s="113"/>
      <c r="R114" s="14"/>
      <c r="S114" s="113"/>
      <c r="T114" s="50"/>
      <c r="U114" s="51" t="s">
        <v>35</v>
      </c>
      <c r="V114" s="52" t="str">
        <f>VLOOKUP(C114,PĐT!$B$5:$J$166,2,0)</f>
        <v>Nguyễn Thị Linh</v>
      </c>
      <c r="W114" s="52" t="str">
        <f>VLOOKUP(C114,PĐT!$B$5:$J$166,3,0)</f>
        <v>Chi</v>
      </c>
      <c r="X114" s="52" t="str">
        <f>VLOOKUP(C114,PĐT!$B$5:$J$166,4,0)</f>
        <v>D20_TH03</v>
      </c>
      <c r="Y114" s="52" t="str">
        <f>VLOOKUP(C114,PĐT!$B$5:$J$166,7,0)</f>
        <v>0946819779</v>
      </c>
      <c r="Z114" s="52" t="str">
        <f>VLOOKUP(C114,PĐT!$B$5:$J$166,8,0)</f>
        <v>DH52002912@student.stu.edu.vn</v>
      </c>
      <c r="AA114" s="52"/>
      <c r="AB114" s="42">
        <v>130</v>
      </c>
      <c r="AC114" s="52"/>
    </row>
    <row r="115" spans="1:29" ht="31.5" customHeight="1" x14ac:dyDescent="0.2">
      <c r="A115" s="42">
        <v>107</v>
      </c>
      <c r="B115" s="43">
        <v>91</v>
      </c>
      <c r="C115" s="42" t="s">
        <v>504</v>
      </c>
      <c r="D115" s="44" t="s">
        <v>505</v>
      </c>
      <c r="E115" s="45" t="s">
        <v>50</v>
      </c>
      <c r="F115" s="42" t="s">
        <v>168</v>
      </c>
      <c r="G115" s="42"/>
      <c r="H115" s="42">
        <v>327586268</v>
      </c>
      <c r="I115" s="42" t="s">
        <v>29</v>
      </c>
      <c r="J115" s="98" t="s">
        <v>498</v>
      </c>
      <c r="K115" s="47" t="s">
        <v>31</v>
      </c>
      <c r="L115" s="46" t="s">
        <v>32</v>
      </c>
      <c r="M115" s="164" t="s">
        <v>506</v>
      </c>
      <c r="N115" s="54" t="s">
        <v>507</v>
      </c>
      <c r="O115" s="140" t="s">
        <v>288</v>
      </c>
      <c r="P115" s="116">
        <v>0.4</v>
      </c>
      <c r="Q115" s="113"/>
      <c r="R115" s="14"/>
      <c r="S115" s="113"/>
      <c r="T115" s="67" t="s">
        <v>76</v>
      </c>
      <c r="U115" s="51" t="s">
        <v>35</v>
      </c>
      <c r="V115" s="52" t="str">
        <f>VLOOKUP(C115,PĐT!$B$5:$J$166,2,0)</f>
        <v>Phan Hoàng</v>
      </c>
      <c r="W115" s="52" t="str">
        <f>VLOOKUP(C115,PĐT!$B$5:$J$166,3,0)</f>
        <v>Phúc</v>
      </c>
      <c r="X115" s="52" t="str">
        <f>VLOOKUP(C115,PĐT!$B$5:$J$166,4,0)</f>
        <v>D20_TH02</v>
      </c>
      <c r="Y115" s="52" t="str">
        <f>VLOOKUP(C115,PĐT!$B$5:$J$166,7,0)</f>
        <v>0327586268</v>
      </c>
      <c r="Z115" s="52" t="str">
        <f>VLOOKUP(C115,PĐT!$B$5:$J$166,8,0)</f>
        <v>DH52001860@student.stu.edu.vn</v>
      </c>
      <c r="AA115" s="52"/>
      <c r="AB115" s="42">
        <v>105</v>
      </c>
      <c r="AC115" s="52"/>
    </row>
    <row r="116" spans="1:29" ht="31.5" customHeight="1" x14ac:dyDescent="0.2">
      <c r="A116" s="42">
        <v>108</v>
      </c>
      <c r="B116" s="43">
        <v>91</v>
      </c>
      <c r="C116" s="42" t="s">
        <v>508</v>
      </c>
      <c r="D116" s="44" t="s">
        <v>509</v>
      </c>
      <c r="E116" s="45" t="s">
        <v>510</v>
      </c>
      <c r="F116" s="42" t="s">
        <v>168</v>
      </c>
      <c r="G116" s="42"/>
      <c r="H116" s="42">
        <v>388193175</v>
      </c>
      <c r="I116" s="42"/>
      <c r="J116" s="98" t="s">
        <v>498</v>
      </c>
      <c r="K116" s="47" t="s">
        <v>31</v>
      </c>
      <c r="L116" s="46" t="s">
        <v>32</v>
      </c>
      <c r="M116" s="165"/>
      <c r="N116" s="57"/>
      <c r="O116" s="140" t="s">
        <v>288</v>
      </c>
      <c r="P116" s="116">
        <v>0.4</v>
      </c>
      <c r="Q116" s="113"/>
      <c r="R116" s="14"/>
      <c r="S116" s="113"/>
      <c r="T116" s="67" t="s">
        <v>76</v>
      </c>
      <c r="U116" s="51" t="s">
        <v>35</v>
      </c>
      <c r="V116" s="52" t="str">
        <f>VLOOKUP(C116,PĐT!$B$5:$J$166,2,0)</f>
        <v>Bùi Phong</v>
      </c>
      <c r="W116" s="52" t="str">
        <f>VLOOKUP(C116,PĐT!$B$5:$J$166,3,0)</f>
        <v>Phú</v>
      </c>
      <c r="X116" s="52" t="str">
        <f>VLOOKUP(C116,PĐT!$B$5:$J$166,4,0)</f>
        <v>D20_TH02</v>
      </c>
      <c r="Y116" s="52" t="str">
        <f>VLOOKUP(C116,PĐT!$B$5:$J$166,7,0)</f>
        <v>0388193175</v>
      </c>
      <c r="Z116" s="52" t="str">
        <f>VLOOKUP(C116,PĐT!$B$5:$J$166,8,0)</f>
        <v>DH52001882@student.stu.edu.vn</v>
      </c>
      <c r="AA116" s="52"/>
      <c r="AB116" s="42">
        <v>106</v>
      </c>
      <c r="AC116" s="52"/>
    </row>
    <row r="117" spans="1:29" ht="31.5" customHeight="1" x14ac:dyDescent="0.2">
      <c r="A117" s="42">
        <v>109</v>
      </c>
      <c r="B117" s="43">
        <v>32</v>
      </c>
      <c r="C117" s="42" t="s">
        <v>511</v>
      </c>
      <c r="D117" s="44" t="s">
        <v>512</v>
      </c>
      <c r="E117" s="45" t="s">
        <v>513</v>
      </c>
      <c r="F117" s="42" t="s">
        <v>70</v>
      </c>
      <c r="G117" s="42"/>
      <c r="H117" s="42">
        <v>707719300</v>
      </c>
      <c r="I117" s="42" t="s">
        <v>29</v>
      </c>
      <c r="J117" s="46" t="s">
        <v>514</v>
      </c>
      <c r="K117" s="47" t="s">
        <v>31</v>
      </c>
      <c r="L117" s="46" t="s">
        <v>32</v>
      </c>
      <c r="M117" s="48" t="s">
        <v>515</v>
      </c>
      <c r="N117" s="48" t="s">
        <v>516</v>
      </c>
      <c r="O117" s="141" t="s">
        <v>654</v>
      </c>
      <c r="P117" s="116">
        <v>0.5</v>
      </c>
      <c r="Q117" s="113"/>
      <c r="R117" s="14"/>
      <c r="S117" s="113"/>
      <c r="T117" s="50"/>
      <c r="U117" s="51" t="s">
        <v>35</v>
      </c>
      <c r="V117" s="52" t="str">
        <f>VLOOKUP(C117,PĐT!$B$5:$J$166,2,0)</f>
        <v>Phan Phúc</v>
      </c>
      <c r="W117" s="52" t="str">
        <f>VLOOKUP(C117,PĐT!$B$5:$J$166,3,0)</f>
        <v>Tân</v>
      </c>
      <c r="X117" s="52" t="str">
        <f>VLOOKUP(C117,PĐT!$B$5:$J$166,4,0)</f>
        <v>D20_TH11</v>
      </c>
      <c r="Y117" s="52" t="str">
        <f>VLOOKUP(C117,PĐT!$B$5:$J$166,7,0)</f>
        <v>0707719300</v>
      </c>
      <c r="Z117" s="52" t="str">
        <f>VLOOKUP(C117,PĐT!$B$5:$J$166,8,0)</f>
        <v>DH52006605@student.stu.edu.vn</v>
      </c>
      <c r="AA117" s="52"/>
      <c r="AB117" s="42">
        <v>32</v>
      </c>
      <c r="AC117" s="52"/>
    </row>
    <row r="118" spans="1:29" ht="31.5" customHeight="1" x14ac:dyDescent="0.2">
      <c r="A118" s="42">
        <v>110</v>
      </c>
      <c r="B118" s="53">
        <v>92</v>
      </c>
      <c r="C118" s="42" t="s">
        <v>517</v>
      </c>
      <c r="D118" s="44" t="s">
        <v>518</v>
      </c>
      <c r="E118" s="45" t="s">
        <v>519</v>
      </c>
      <c r="F118" s="42" t="s">
        <v>168</v>
      </c>
      <c r="G118" s="42"/>
      <c r="H118" s="42">
        <v>833252402</v>
      </c>
      <c r="I118" s="42" t="s">
        <v>29</v>
      </c>
      <c r="J118" s="46" t="s">
        <v>514</v>
      </c>
      <c r="K118" s="47" t="s">
        <v>31</v>
      </c>
      <c r="L118" s="46" t="s">
        <v>32</v>
      </c>
      <c r="M118" s="149" t="s">
        <v>520</v>
      </c>
      <c r="N118" s="99" t="s">
        <v>521</v>
      </c>
      <c r="O118" s="119" t="s">
        <v>250</v>
      </c>
      <c r="P118" s="116">
        <v>0.5</v>
      </c>
      <c r="Q118" s="113"/>
      <c r="R118" s="14"/>
      <c r="S118" s="113"/>
      <c r="T118" s="50"/>
      <c r="U118" s="51" t="s">
        <v>35</v>
      </c>
      <c r="V118" s="52" t="str">
        <f>VLOOKUP(C118,PĐT!$B$5:$J$166,2,0)</f>
        <v>Nguyễn Hoài</v>
      </c>
      <c r="W118" s="52" t="str">
        <f>VLOOKUP(C118,PĐT!$B$5:$J$166,3,0)</f>
        <v>Phong</v>
      </c>
      <c r="X118" s="52" t="str">
        <f>VLOOKUP(C118,PĐT!$B$5:$J$166,4,0)</f>
        <v>D20_TH02</v>
      </c>
      <c r="Y118" s="52" t="str">
        <f>VLOOKUP(C118,PĐT!$B$5:$J$166,7,0)</f>
        <v>0833252402</v>
      </c>
      <c r="Z118" s="52" t="str">
        <f>VLOOKUP(C118,PĐT!$B$5:$J$166,8,0)</f>
        <v>DH52002064@student.stu.edu.vn</v>
      </c>
      <c r="AA118" s="52"/>
      <c r="AB118" s="42">
        <v>107</v>
      </c>
      <c r="AC118" s="52"/>
    </row>
    <row r="119" spans="1:29" ht="31.5" customHeight="1" x14ac:dyDescent="0.2">
      <c r="A119" s="42">
        <v>111</v>
      </c>
      <c r="B119" s="53">
        <v>92</v>
      </c>
      <c r="C119" s="42" t="s">
        <v>522</v>
      </c>
      <c r="D119" s="44" t="s">
        <v>363</v>
      </c>
      <c r="E119" s="45" t="s">
        <v>364</v>
      </c>
      <c r="F119" s="42" t="s">
        <v>168</v>
      </c>
      <c r="G119" s="42"/>
      <c r="H119" s="42">
        <v>763320701</v>
      </c>
      <c r="I119" s="42"/>
      <c r="J119" s="46" t="s">
        <v>514</v>
      </c>
      <c r="K119" s="47" t="s">
        <v>31</v>
      </c>
      <c r="L119" s="46" t="s">
        <v>32</v>
      </c>
      <c r="M119" s="150"/>
      <c r="N119" s="57"/>
      <c r="O119" s="119" t="s">
        <v>250</v>
      </c>
      <c r="P119" s="116">
        <v>0.5</v>
      </c>
      <c r="Q119" s="113"/>
      <c r="R119" s="14"/>
      <c r="S119" s="113"/>
      <c r="T119" s="50"/>
      <c r="U119" s="51" t="s">
        <v>35</v>
      </c>
      <c r="V119" s="52" t="str">
        <f>VLOOKUP(C119,PĐT!$B$5:$J$166,2,0)</f>
        <v>Nguyễn Phước</v>
      </c>
      <c r="W119" s="52" t="str">
        <f>VLOOKUP(C119,PĐT!$B$5:$J$166,3,0)</f>
        <v>Lộc</v>
      </c>
      <c r="X119" s="52" t="str">
        <f>VLOOKUP(C119,PĐT!$B$5:$J$166,4,0)</f>
        <v>D20_TH02</v>
      </c>
      <c r="Y119" s="52" t="str">
        <f>VLOOKUP(C119,PĐT!$B$5:$J$166,7,0)</f>
        <v>0763320701</v>
      </c>
      <c r="Z119" s="52" t="str">
        <f>VLOOKUP(C119,PĐT!$B$5:$J$166,8,0)</f>
        <v>DH52002996@student.stu.edu.vn</v>
      </c>
      <c r="AA119" s="52"/>
      <c r="AB119" s="42">
        <v>108</v>
      </c>
      <c r="AC119" s="52"/>
    </row>
    <row r="120" spans="1:29" ht="31.5" customHeight="1" x14ac:dyDescent="0.2">
      <c r="A120" s="42">
        <v>112</v>
      </c>
      <c r="B120" s="43">
        <v>99</v>
      </c>
      <c r="C120" s="42" t="s">
        <v>523</v>
      </c>
      <c r="D120" s="44" t="s">
        <v>524</v>
      </c>
      <c r="E120" s="45" t="s">
        <v>55</v>
      </c>
      <c r="F120" s="42" t="s">
        <v>56</v>
      </c>
      <c r="G120" s="42"/>
      <c r="H120" s="42">
        <v>346871507</v>
      </c>
      <c r="I120" s="42" t="s">
        <v>117</v>
      </c>
      <c r="J120" s="46" t="s">
        <v>525</v>
      </c>
      <c r="K120" s="47" t="s">
        <v>31</v>
      </c>
      <c r="L120" s="46" t="s">
        <v>32</v>
      </c>
      <c r="M120" s="149" t="s">
        <v>526</v>
      </c>
      <c r="N120" s="66"/>
      <c r="O120" s="137" t="s">
        <v>498</v>
      </c>
      <c r="P120" s="116">
        <v>0.5</v>
      </c>
      <c r="Q120" s="113"/>
      <c r="R120" s="14"/>
      <c r="S120" s="113"/>
      <c r="T120" s="50"/>
      <c r="U120" s="51" t="s">
        <v>35</v>
      </c>
      <c r="V120" s="52" t="str">
        <f>VLOOKUP(C120,PĐT!$B$5:$J$166,2,0)</f>
        <v>Nguyễn Phi</v>
      </c>
      <c r="W120" s="52" t="str">
        <f>VLOOKUP(C120,PĐT!$B$5:$J$166,3,0)</f>
        <v>Hiếu</v>
      </c>
      <c r="X120" s="52" t="str">
        <f>VLOOKUP(C120,PĐT!$B$5:$J$166,4,0)</f>
        <v>D20_TH09</v>
      </c>
      <c r="Y120" s="52" t="str">
        <f>VLOOKUP(C120,PĐT!$B$5:$J$166,7,0)</f>
        <v>0359022754</v>
      </c>
      <c r="Z120" s="52" t="str">
        <f>VLOOKUP(C120,PĐT!$B$5:$J$166,8,0)</f>
        <v>DH52005810@student.stu.edu.vn</v>
      </c>
      <c r="AA120" s="52"/>
      <c r="AB120" s="42">
        <v>121</v>
      </c>
      <c r="AC120" s="52"/>
    </row>
    <row r="121" spans="1:29" ht="31.5" customHeight="1" x14ac:dyDescent="0.2">
      <c r="A121" s="42">
        <v>113</v>
      </c>
      <c r="B121" s="43">
        <v>99</v>
      </c>
      <c r="C121" s="42" t="s">
        <v>527</v>
      </c>
      <c r="D121" s="44" t="s">
        <v>528</v>
      </c>
      <c r="E121" s="45" t="s">
        <v>529</v>
      </c>
      <c r="F121" s="42" t="s">
        <v>56</v>
      </c>
      <c r="G121" s="42"/>
      <c r="H121" s="42">
        <v>793932245</v>
      </c>
      <c r="I121" s="42"/>
      <c r="J121" s="46" t="s">
        <v>525</v>
      </c>
      <c r="K121" s="47" t="s">
        <v>31</v>
      </c>
      <c r="L121" s="46" t="s">
        <v>32</v>
      </c>
      <c r="M121" s="150"/>
      <c r="N121" s="66"/>
      <c r="O121" s="137" t="s">
        <v>498</v>
      </c>
      <c r="P121" s="116">
        <v>0.5</v>
      </c>
      <c r="Q121" s="113"/>
      <c r="R121" s="14"/>
      <c r="S121" s="113"/>
      <c r="T121" s="50"/>
      <c r="U121" s="51" t="s">
        <v>35</v>
      </c>
      <c r="V121" s="52" t="str">
        <f>VLOOKUP(C121,PĐT!$B$5:$J$166,2,0)</f>
        <v>Phạm Võ Hiếu</v>
      </c>
      <c r="W121" s="52" t="str">
        <f>VLOOKUP(C121,PĐT!$B$5:$J$166,3,0)</f>
        <v>Lễ</v>
      </c>
      <c r="X121" s="52" t="str">
        <f>VLOOKUP(C121,PĐT!$B$5:$J$166,4,0)</f>
        <v>D20_TH09</v>
      </c>
      <c r="Y121" s="52" t="str">
        <f>VLOOKUP(C121,PĐT!$B$5:$J$166,7,0)</f>
        <v>0793932245</v>
      </c>
      <c r="Z121" s="52" t="str">
        <f>VLOOKUP(C121,PĐT!$B$5:$J$166,8,0)</f>
        <v>DH52005923@student.stu.edu.vn</v>
      </c>
      <c r="AA121" s="81"/>
      <c r="AB121" s="42">
        <v>122</v>
      </c>
      <c r="AC121" s="81"/>
    </row>
    <row r="122" spans="1:29" ht="31.5" customHeight="1" x14ac:dyDescent="0.2">
      <c r="A122" s="42">
        <v>114</v>
      </c>
      <c r="B122" s="53">
        <v>109</v>
      </c>
      <c r="C122" s="42" t="s">
        <v>530</v>
      </c>
      <c r="D122" s="44" t="s">
        <v>68</v>
      </c>
      <c r="E122" s="45" t="s">
        <v>60</v>
      </c>
      <c r="F122" s="42" t="s">
        <v>56</v>
      </c>
      <c r="G122" s="42"/>
      <c r="H122" s="42">
        <v>932102515</v>
      </c>
      <c r="I122" s="42" t="s">
        <v>117</v>
      </c>
      <c r="J122" s="46" t="s">
        <v>525</v>
      </c>
      <c r="K122" s="47" t="s">
        <v>31</v>
      </c>
      <c r="L122" s="46" t="s">
        <v>32</v>
      </c>
      <c r="M122" s="149" t="s">
        <v>531</v>
      </c>
      <c r="N122" s="66"/>
      <c r="O122" s="136" t="s">
        <v>222</v>
      </c>
      <c r="P122" s="116">
        <v>0.4</v>
      </c>
      <c r="Q122" s="113"/>
      <c r="R122" s="14"/>
      <c r="S122" s="113"/>
      <c r="T122" s="50"/>
      <c r="U122" s="51" t="s">
        <v>35</v>
      </c>
      <c r="V122" s="52" t="str">
        <f>VLOOKUP(C122,PĐT!$B$5:$J$166,2,0)</f>
        <v>Vũ Minh</v>
      </c>
      <c r="W122" s="52" t="str">
        <f>VLOOKUP(C122,PĐT!$B$5:$J$166,3,0)</f>
        <v>Tiến</v>
      </c>
      <c r="X122" s="52" t="str">
        <f>VLOOKUP(C122,PĐT!$B$5:$J$166,4,0)</f>
        <v>D20_TH09</v>
      </c>
      <c r="Y122" s="52" t="str">
        <f>VLOOKUP(C122,PĐT!$B$5:$J$166,7,0)</f>
        <v>0932102515</v>
      </c>
      <c r="Z122" s="52" t="str">
        <f>VLOOKUP(C122,PĐT!$B$5:$J$166,8,0)</f>
        <v>DH52006116@student.stu.edu.vn</v>
      </c>
      <c r="AA122" s="52"/>
      <c r="AB122" s="42">
        <v>139</v>
      </c>
      <c r="AC122" s="52"/>
    </row>
    <row r="123" spans="1:29" ht="31.5" customHeight="1" x14ac:dyDescent="0.2">
      <c r="A123" s="42">
        <v>115</v>
      </c>
      <c r="B123" s="53">
        <v>109</v>
      </c>
      <c r="C123" s="42" t="s">
        <v>532</v>
      </c>
      <c r="D123" s="44" t="s">
        <v>533</v>
      </c>
      <c r="E123" s="45" t="s">
        <v>534</v>
      </c>
      <c r="F123" s="42" t="s">
        <v>56</v>
      </c>
      <c r="G123" s="42"/>
      <c r="H123" s="42">
        <v>869289866</v>
      </c>
      <c r="I123" s="42"/>
      <c r="J123" s="46" t="s">
        <v>525</v>
      </c>
      <c r="K123" s="47" t="s">
        <v>31</v>
      </c>
      <c r="L123" s="46" t="s">
        <v>32</v>
      </c>
      <c r="M123" s="150"/>
      <c r="N123" s="66"/>
      <c r="O123" s="136" t="s">
        <v>222</v>
      </c>
      <c r="P123" s="116">
        <v>0.4</v>
      </c>
      <c r="Q123" s="113"/>
      <c r="R123" s="14"/>
      <c r="S123" s="113"/>
      <c r="T123" s="67"/>
      <c r="U123" s="51" t="s">
        <v>35</v>
      </c>
      <c r="V123" s="52" t="str">
        <f>VLOOKUP(C123,PĐT!$B$5:$J$166,2,0)</f>
        <v>Trần Đức</v>
      </c>
      <c r="W123" s="52" t="str">
        <f>VLOOKUP(C123,PĐT!$B$5:$J$166,3,0)</f>
        <v>Hải</v>
      </c>
      <c r="X123" s="52" t="str">
        <f>VLOOKUP(C123,PĐT!$B$5:$J$166,4,0)</f>
        <v>D20_TH09</v>
      </c>
      <c r="Y123" s="52" t="str">
        <f>VLOOKUP(C123,PĐT!$B$5:$J$166,7,0)</f>
        <v>0869289766</v>
      </c>
      <c r="Z123" s="52" t="str">
        <f>VLOOKUP(C123,PĐT!$B$5:$J$166,8,0)</f>
        <v>DH52005778@student.stu.edu.vn</v>
      </c>
      <c r="AA123" s="52"/>
      <c r="AB123" s="42">
        <v>140</v>
      </c>
      <c r="AC123" s="52"/>
    </row>
    <row r="124" spans="1:29" ht="31.5" customHeight="1" x14ac:dyDescent="0.25">
      <c r="A124" s="42">
        <v>116</v>
      </c>
      <c r="B124" s="43">
        <v>116</v>
      </c>
      <c r="C124" s="42" t="s">
        <v>535</v>
      </c>
      <c r="D124" s="44" t="s">
        <v>536</v>
      </c>
      <c r="E124" s="45" t="s">
        <v>537</v>
      </c>
      <c r="F124" s="42" t="s">
        <v>56</v>
      </c>
      <c r="G124" s="42"/>
      <c r="H124" s="42">
        <v>357272363</v>
      </c>
      <c r="I124" s="42" t="s">
        <v>29</v>
      </c>
      <c r="J124" s="98" t="s">
        <v>525</v>
      </c>
      <c r="K124" s="47" t="s">
        <v>31</v>
      </c>
      <c r="L124" s="46" t="s">
        <v>32</v>
      </c>
      <c r="M124" s="149" t="s">
        <v>520</v>
      </c>
      <c r="N124" s="66"/>
      <c r="O124" s="119" t="s">
        <v>514</v>
      </c>
      <c r="P124" s="116">
        <v>0.4</v>
      </c>
      <c r="Q124" s="125"/>
      <c r="R124" s="14"/>
      <c r="S124" s="113"/>
      <c r="T124" s="50" t="s">
        <v>76</v>
      </c>
      <c r="U124" s="51" t="s">
        <v>35</v>
      </c>
      <c r="V124" s="52" t="str">
        <f>VLOOKUP(C124,PĐT!$B$5:$J$166,2,0)</f>
        <v>Phạm Thị Diệu</v>
      </c>
      <c r="W124" s="52" t="str">
        <f>VLOOKUP(C124,PĐT!$B$5:$J$166,3,0)</f>
        <v>Hiền</v>
      </c>
      <c r="X124" s="52" t="str">
        <f>VLOOKUP(C124,PĐT!$B$5:$J$166,4,0)</f>
        <v>D20_TH09</v>
      </c>
      <c r="Y124" s="52" t="str">
        <f>VLOOKUP(C124,PĐT!$B$5:$J$166,7,0)</f>
        <v>0357272363</v>
      </c>
      <c r="Z124" s="52" t="str">
        <f>VLOOKUP(C124,PĐT!$B$5:$J$166,8,0)</f>
        <v>DH52005800@student.stu.edu.vn</v>
      </c>
      <c r="AA124" s="52"/>
      <c r="AB124" s="42">
        <v>149</v>
      </c>
      <c r="AC124" s="52"/>
    </row>
    <row r="125" spans="1:29" ht="31.5" customHeight="1" x14ac:dyDescent="0.2">
      <c r="A125" s="42">
        <v>117</v>
      </c>
      <c r="B125" s="43">
        <v>116</v>
      </c>
      <c r="C125" s="42" t="s">
        <v>538</v>
      </c>
      <c r="D125" s="44" t="s">
        <v>539</v>
      </c>
      <c r="E125" s="45" t="s">
        <v>540</v>
      </c>
      <c r="F125" s="42" t="s">
        <v>116</v>
      </c>
      <c r="G125" s="42"/>
      <c r="H125" s="42">
        <v>963420903</v>
      </c>
      <c r="I125" s="42"/>
      <c r="J125" s="98" t="s">
        <v>525</v>
      </c>
      <c r="K125" s="47" t="s">
        <v>31</v>
      </c>
      <c r="L125" s="46" t="s">
        <v>32</v>
      </c>
      <c r="M125" s="150"/>
      <c r="N125" s="66"/>
      <c r="O125" s="119" t="s">
        <v>514</v>
      </c>
      <c r="P125" s="116">
        <v>0.4</v>
      </c>
      <c r="Q125" s="113"/>
      <c r="R125" s="14"/>
      <c r="S125" s="113"/>
      <c r="T125" s="50" t="s">
        <v>76</v>
      </c>
      <c r="U125" s="51" t="s">
        <v>35</v>
      </c>
      <c r="V125" s="52" t="str">
        <f>VLOOKUP(C125,PĐT!$B$5:$J$166,2,0)</f>
        <v>Phạm Ngọc Nhân</v>
      </c>
      <c r="W125" s="52" t="str">
        <f>VLOOKUP(C125,PĐT!$B$5:$J$166,3,0)</f>
        <v>ái</v>
      </c>
      <c r="X125" s="52" t="str">
        <f>VLOOKUP(C125,PĐT!$B$5:$J$166,4,0)</f>
        <v>D20_TH08</v>
      </c>
      <c r="Y125" s="52" t="str">
        <f>VLOOKUP(C125,PĐT!$B$5:$J$166,7,0)</f>
        <v>0963420903</v>
      </c>
      <c r="Z125" s="52" t="str">
        <f>VLOOKUP(C125,PĐT!$B$5:$J$166,8,0)</f>
        <v>DH52005662@student.stu.edu.vn</v>
      </c>
      <c r="AA125" s="52"/>
      <c r="AB125" s="42">
        <v>150</v>
      </c>
      <c r="AC125" s="52"/>
    </row>
    <row r="126" spans="1:29" ht="31.5" customHeight="1" x14ac:dyDescent="0.2">
      <c r="A126" s="42">
        <v>118</v>
      </c>
      <c r="B126" s="53">
        <v>25</v>
      </c>
      <c r="C126" s="42" t="s">
        <v>541</v>
      </c>
      <c r="D126" s="44" t="s">
        <v>542</v>
      </c>
      <c r="E126" s="45" t="s">
        <v>513</v>
      </c>
      <c r="F126" s="42" t="s">
        <v>262</v>
      </c>
      <c r="G126" s="42"/>
      <c r="H126" s="42">
        <v>816762731</v>
      </c>
      <c r="I126" s="42" t="s">
        <v>29</v>
      </c>
      <c r="J126" s="46" t="s">
        <v>250</v>
      </c>
      <c r="K126" s="47" t="s">
        <v>31</v>
      </c>
      <c r="L126" s="68" t="s">
        <v>543</v>
      </c>
      <c r="M126" s="70" t="s">
        <v>544</v>
      </c>
      <c r="N126" s="70" t="s">
        <v>545</v>
      </c>
      <c r="O126" s="138" t="s">
        <v>585</v>
      </c>
      <c r="P126" s="116">
        <v>0.3</v>
      </c>
      <c r="Q126" s="113"/>
      <c r="R126" s="14"/>
      <c r="S126" s="113"/>
      <c r="T126" s="67"/>
      <c r="U126" s="51" t="s">
        <v>35</v>
      </c>
      <c r="V126" s="52" t="str">
        <f>VLOOKUP(C126,PĐT!$B$5:$J$166,2,0)</f>
        <v>Ao Nhật</v>
      </c>
      <c r="W126" s="52" t="str">
        <f>VLOOKUP(C126,PĐT!$B$5:$J$166,3,0)</f>
        <v>Tân</v>
      </c>
      <c r="X126" s="52" t="str">
        <f>VLOOKUP(C126,PĐT!$B$5:$J$166,4,0)</f>
        <v>D18_TH11</v>
      </c>
      <c r="Y126" s="52" t="str">
        <f>VLOOKUP(C126,PĐT!$B$5:$J$166,7,0)</f>
        <v>0943438457</v>
      </c>
      <c r="Z126" s="52" t="str">
        <f>VLOOKUP(C126,PĐT!$B$5:$J$166,8,0)</f>
        <v>DH51805517@student.stu.edu.vn</v>
      </c>
      <c r="AA126" s="52"/>
      <c r="AB126" s="42">
        <v>25</v>
      </c>
      <c r="AC126" s="52"/>
    </row>
    <row r="127" spans="1:29" ht="31.5" customHeight="1" x14ac:dyDescent="0.2">
      <c r="A127" s="42">
        <v>119</v>
      </c>
      <c r="B127" s="53">
        <v>75</v>
      </c>
      <c r="C127" s="42" t="s">
        <v>546</v>
      </c>
      <c r="D127" s="44" t="s">
        <v>547</v>
      </c>
      <c r="E127" s="45" t="s">
        <v>162</v>
      </c>
      <c r="F127" s="42" t="s">
        <v>70</v>
      </c>
      <c r="G127" s="42"/>
      <c r="H127" s="42">
        <v>799091519</v>
      </c>
      <c r="I127" s="42" t="s">
        <v>156</v>
      </c>
      <c r="J127" s="46" t="s">
        <v>250</v>
      </c>
      <c r="K127" s="47" t="s">
        <v>31</v>
      </c>
      <c r="L127" s="68" t="s">
        <v>543</v>
      </c>
      <c r="M127" s="149" t="s">
        <v>548</v>
      </c>
      <c r="N127" s="70" t="s">
        <v>549</v>
      </c>
      <c r="O127" s="132" t="s">
        <v>118</v>
      </c>
      <c r="P127" s="116">
        <v>0.5</v>
      </c>
      <c r="Q127" s="113"/>
      <c r="R127" s="14"/>
      <c r="S127" s="113"/>
      <c r="T127" s="50"/>
      <c r="U127" s="51" t="s">
        <v>35</v>
      </c>
      <c r="V127" s="52" t="str">
        <f>VLOOKUP(C127,PĐT!$B$5:$J$166,2,0)</f>
        <v>Thạch Ngọc Gia</v>
      </c>
      <c r="W127" s="52" t="str">
        <f>VLOOKUP(C127,PĐT!$B$5:$J$166,3,0)</f>
        <v>Huy</v>
      </c>
      <c r="X127" s="52" t="str">
        <f>VLOOKUP(C127,PĐT!$B$5:$J$166,4,0)</f>
        <v>D20_TH11</v>
      </c>
      <c r="Y127" s="52" t="str">
        <f>VLOOKUP(C127,PĐT!$B$5:$J$166,7,0)</f>
        <v>0799091519</v>
      </c>
      <c r="Z127" s="52" t="str">
        <f>VLOOKUP(C127,PĐT!$B$5:$J$166,8,0)</f>
        <v>DH52007011@student.stu.edu.vn</v>
      </c>
      <c r="AA127" s="52"/>
      <c r="AB127" s="42">
        <v>75</v>
      </c>
      <c r="AC127" s="52"/>
    </row>
    <row r="128" spans="1:29" ht="31.5" customHeight="1" x14ac:dyDescent="0.2">
      <c r="A128" s="42">
        <v>120</v>
      </c>
      <c r="B128" s="53">
        <v>75</v>
      </c>
      <c r="C128" s="42" t="s">
        <v>550</v>
      </c>
      <c r="D128" s="44" t="s">
        <v>551</v>
      </c>
      <c r="E128" s="45" t="s">
        <v>424</v>
      </c>
      <c r="F128" s="42" t="s">
        <v>70</v>
      </c>
      <c r="G128" s="42"/>
      <c r="H128" s="42">
        <v>384608027</v>
      </c>
      <c r="I128" s="42"/>
      <c r="J128" s="46" t="s">
        <v>250</v>
      </c>
      <c r="K128" s="47" t="s">
        <v>31</v>
      </c>
      <c r="L128" s="68" t="s">
        <v>543</v>
      </c>
      <c r="M128" s="150"/>
      <c r="N128" s="70" t="s">
        <v>549</v>
      </c>
      <c r="O128" s="132" t="s">
        <v>118</v>
      </c>
      <c r="P128" s="116">
        <v>0.5</v>
      </c>
      <c r="Q128" s="113"/>
      <c r="R128" s="14"/>
      <c r="S128" s="113"/>
      <c r="T128" s="50"/>
      <c r="U128" s="51" t="s">
        <v>35</v>
      </c>
      <c r="V128" s="52" t="str">
        <f>VLOOKUP(C128,PĐT!$B$5:$J$166,2,0)</f>
        <v>Vũ Thị Phương</v>
      </c>
      <c r="W128" s="52" t="str">
        <f>VLOOKUP(C128,PĐT!$B$5:$J$166,3,0)</f>
        <v>Thanh</v>
      </c>
      <c r="X128" s="52" t="str">
        <f>VLOOKUP(C128,PĐT!$B$5:$J$166,4,0)</f>
        <v>D20_TH11</v>
      </c>
      <c r="Y128" s="52" t="str">
        <f>VLOOKUP(C128,PĐT!$B$5:$J$166,7,0)</f>
        <v>0384608027</v>
      </c>
      <c r="Z128" s="52" t="str">
        <f>VLOOKUP(C128,PĐT!$B$5:$J$166,8,0)</f>
        <v>DH52006825@student.stu.edu.vn</v>
      </c>
      <c r="AA128" s="52"/>
      <c r="AB128" s="42">
        <v>76</v>
      </c>
      <c r="AC128" s="52"/>
    </row>
    <row r="129" spans="1:29" ht="31.5" customHeight="1" x14ac:dyDescent="0.2">
      <c r="A129" s="42">
        <v>121</v>
      </c>
      <c r="B129" s="53">
        <v>78</v>
      </c>
      <c r="C129" s="42" t="s">
        <v>552</v>
      </c>
      <c r="D129" s="44" t="s">
        <v>553</v>
      </c>
      <c r="E129" s="45" t="s">
        <v>257</v>
      </c>
      <c r="F129" s="42" t="s">
        <v>298</v>
      </c>
      <c r="G129" s="42"/>
      <c r="H129" s="42">
        <v>338154435</v>
      </c>
      <c r="I129" s="42" t="s">
        <v>29</v>
      </c>
      <c r="J129" s="46" t="s">
        <v>250</v>
      </c>
      <c r="K129" s="47" t="s">
        <v>31</v>
      </c>
      <c r="L129" s="68" t="s">
        <v>543</v>
      </c>
      <c r="M129" s="149" t="s">
        <v>554</v>
      </c>
      <c r="N129" s="70" t="s">
        <v>555</v>
      </c>
      <c r="O129" s="139" t="s">
        <v>525</v>
      </c>
      <c r="P129" s="116">
        <v>0.4</v>
      </c>
      <c r="Q129" s="113"/>
      <c r="R129" s="14"/>
      <c r="S129" s="113"/>
      <c r="T129" s="50"/>
      <c r="U129" s="51" t="s">
        <v>35</v>
      </c>
      <c r="V129" s="52" t="str">
        <f>VLOOKUP(C129,PĐT!$B$5:$J$166,2,0)</f>
        <v>Lê Hữu</v>
      </c>
      <c r="W129" s="52" t="str">
        <f>VLOOKUP(C129,PĐT!$B$5:$J$166,3,0)</f>
        <v>Đạt</v>
      </c>
      <c r="X129" s="52" t="str">
        <f>VLOOKUP(C129,PĐT!$B$5:$J$166,4,0)</f>
        <v>D19_TH06</v>
      </c>
      <c r="Y129" s="52" t="str">
        <f>VLOOKUP(C129,PĐT!$B$5:$J$166,7,0)</f>
        <v>0338154435</v>
      </c>
      <c r="Z129" s="52" t="str">
        <f>VLOOKUP(C129,PĐT!$B$5:$J$166,8,0)</f>
        <v>DH51902994@student.stu.edu.vn</v>
      </c>
      <c r="AA129" s="52"/>
      <c r="AB129" s="42">
        <v>79</v>
      </c>
      <c r="AC129" s="52"/>
    </row>
    <row r="130" spans="1:29" ht="31.5" customHeight="1" x14ac:dyDescent="0.2">
      <c r="A130" s="42">
        <v>122</v>
      </c>
      <c r="B130" s="53">
        <v>78</v>
      </c>
      <c r="C130" s="42" t="s">
        <v>556</v>
      </c>
      <c r="D130" s="44" t="s">
        <v>557</v>
      </c>
      <c r="E130" s="45" t="s">
        <v>558</v>
      </c>
      <c r="F130" s="42" t="s">
        <v>298</v>
      </c>
      <c r="G130" s="42"/>
      <c r="H130" s="42">
        <v>349688057</v>
      </c>
      <c r="I130" s="42"/>
      <c r="J130" s="46" t="s">
        <v>250</v>
      </c>
      <c r="K130" s="47" t="s">
        <v>31</v>
      </c>
      <c r="L130" s="68" t="s">
        <v>543</v>
      </c>
      <c r="M130" s="150"/>
      <c r="N130" s="70" t="s">
        <v>555</v>
      </c>
      <c r="O130" s="139" t="s">
        <v>525</v>
      </c>
      <c r="P130" s="116">
        <v>0.4</v>
      </c>
      <c r="Q130" s="113"/>
      <c r="R130" s="14"/>
      <c r="S130" s="113"/>
      <c r="T130" s="50"/>
      <c r="U130" s="51" t="s">
        <v>35</v>
      </c>
      <c r="V130" s="52" t="str">
        <f>VLOOKUP(C130,PĐT!$B$5:$J$166,2,0)</f>
        <v>Nguyễn Chí</v>
      </c>
      <c r="W130" s="52" t="str">
        <f>VLOOKUP(C130,PĐT!$B$5:$J$166,3,0)</f>
        <v>Cang</v>
      </c>
      <c r="X130" s="52" t="str">
        <f>VLOOKUP(C130,PĐT!$B$5:$J$166,4,0)</f>
        <v>D19_TH06</v>
      </c>
      <c r="Y130" s="52" t="str">
        <f>VLOOKUP(C130,PĐT!$B$5:$J$166,7,0)</f>
        <v>0349688057</v>
      </c>
      <c r="Z130" s="52" t="str">
        <f>VLOOKUP(C130,PĐT!$B$5:$J$166,8,0)</f>
        <v>DH51903237@student.stu.edu.vn</v>
      </c>
      <c r="AA130" s="52"/>
      <c r="AB130" s="42">
        <v>80</v>
      </c>
      <c r="AC130" s="52"/>
    </row>
    <row r="131" spans="1:29" ht="31.5" customHeight="1" x14ac:dyDescent="0.2">
      <c r="A131" s="42">
        <v>123</v>
      </c>
      <c r="B131" s="43">
        <v>83</v>
      </c>
      <c r="C131" s="42" t="s">
        <v>559</v>
      </c>
      <c r="D131" s="44" t="s">
        <v>463</v>
      </c>
      <c r="E131" s="45" t="s">
        <v>560</v>
      </c>
      <c r="F131" s="42" t="s">
        <v>80</v>
      </c>
      <c r="G131" s="42"/>
      <c r="H131" s="42">
        <v>336273758</v>
      </c>
      <c r="I131" s="42" t="s">
        <v>29</v>
      </c>
      <c r="J131" s="46" t="s">
        <v>250</v>
      </c>
      <c r="K131" s="47" t="s">
        <v>31</v>
      </c>
      <c r="L131" s="68" t="s">
        <v>543</v>
      </c>
      <c r="M131" s="168" t="s">
        <v>561</v>
      </c>
      <c r="N131" s="70" t="s">
        <v>562</v>
      </c>
      <c r="O131" s="136" t="s">
        <v>222</v>
      </c>
      <c r="P131" s="116">
        <v>0.5</v>
      </c>
      <c r="Q131" s="113"/>
      <c r="R131" s="14"/>
      <c r="S131" s="113"/>
      <c r="T131" s="60"/>
      <c r="U131" s="51" t="s">
        <v>35</v>
      </c>
      <c r="V131" s="52" t="str">
        <f>VLOOKUP(C131,PĐT!$B$5:$J$166,2,0)</f>
        <v>Huỳnh Nhật</v>
      </c>
      <c r="W131" s="52" t="str">
        <f>VLOOKUP(C131,PĐT!$B$5:$J$166,3,0)</f>
        <v>Viên</v>
      </c>
      <c r="X131" s="52" t="str">
        <f>VLOOKUP(C131,PĐT!$B$5:$J$166,4,0)</f>
        <v>D20_TH06</v>
      </c>
      <c r="Y131" s="52" t="str">
        <f>VLOOKUP(C131,PĐT!$B$5:$J$166,7,0)</f>
        <v>0336273758</v>
      </c>
      <c r="Z131" s="52" t="str">
        <f>VLOOKUP(C131,PĐT!$B$5:$J$166,8,0)</f>
        <v>DH52004325@student.stu.edu.vn</v>
      </c>
      <c r="AA131" s="52"/>
      <c r="AB131" s="42">
        <v>89</v>
      </c>
      <c r="AC131" s="52"/>
    </row>
    <row r="132" spans="1:29" ht="31.5" customHeight="1" x14ac:dyDescent="0.2">
      <c r="A132" s="42">
        <v>124</v>
      </c>
      <c r="B132" s="43">
        <v>83</v>
      </c>
      <c r="C132" s="42" t="s">
        <v>563</v>
      </c>
      <c r="D132" s="44" t="s">
        <v>564</v>
      </c>
      <c r="E132" s="45" t="s">
        <v>565</v>
      </c>
      <c r="F132" s="42" t="s">
        <v>80</v>
      </c>
      <c r="G132" s="42"/>
      <c r="H132" s="42">
        <v>347575627</v>
      </c>
      <c r="I132" s="42"/>
      <c r="J132" s="46" t="s">
        <v>250</v>
      </c>
      <c r="K132" s="47" t="s">
        <v>31</v>
      </c>
      <c r="L132" s="68" t="s">
        <v>543</v>
      </c>
      <c r="M132" s="169"/>
      <c r="N132" s="70" t="s">
        <v>562</v>
      </c>
      <c r="O132" s="136" t="s">
        <v>222</v>
      </c>
      <c r="P132" s="116">
        <v>0.5</v>
      </c>
      <c r="Q132" s="113"/>
      <c r="R132" s="14"/>
      <c r="S132" s="113"/>
      <c r="T132" s="50"/>
      <c r="U132" s="51" t="s">
        <v>35</v>
      </c>
      <c r="V132" s="52" t="str">
        <f>VLOOKUP(C132,PĐT!$B$5:$J$166,2,0)</f>
        <v>Trịnh Minh</v>
      </c>
      <c r="W132" s="52" t="str">
        <f>VLOOKUP(C132,PĐT!$B$5:$J$166,3,0)</f>
        <v>Thuận</v>
      </c>
      <c r="X132" s="52" t="str">
        <f>VLOOKUP(C132,PĐT!$B$5:$J$166,4,0)</f>
        <v>D20_TH06</v>
      </c>
      <c r="Y132" s="52" t="str">
        <f>VLOOKUP(C132,PĐT!$B$5:$J$166,7,0)</f>
        <v>0347575627</v>
      </c>
      <c r="Z132" s="52" t="str">
        <f>VLOOKUP(C132,PĐT!$B$5:$J$166,8,0)</f>
        <v>DH52004387@student.stu.edu.vn</v>
      </c>
      <c r="AA132" s="52"/>
      <c r="AB132" s="42">
        <v>90</v>
      </c>
      <c r="AC132" s="52"/>
    </row>
    <row r="133" spans="1:29" ht="31.5" customHeight="1" x14ac:dyDescent="0.2">
      <c r="A133" s="42">
        <v>125</v>
      </c>
      <c r="B133" s="100">
        <v>121</v>
      </c>
      <c r="C133" s="42" t="s">
        <v>566</v>
      </c>
      <c r="D133" s="44" t="s">
        <v>567</v>
      </c>
      <c r="E133" s="45" t="s">
        <v>147</v>
      </c>
      <c r="F133" s="42" t="s">
        <v>116</v>
      </c>
      <c r="G133" s="42"/>
      <c r="H133" s="42"/>
      <c r="I133" s="42"/>
      <c r="J133" s="46" t="s">
        <v>250</v>
      </c>
      <c r="K133" s="47" t="s">
        <v>31</v>
      </c>
      <c r="L133" s="68" t="s">
        <v>543</v>
      </c>
      <c r="M133" s="70" t="s">
        <v>568</v>
      </c>
      <c r="N133" s="70" t="s">
        <v>569</v>
      </c>
      <c r="O133" s="134" t="s">
        <v>605</v>
      </c>
      <c r="P133" s="116">
        <v>0.4</v>
      </c>
      <c r="Q133" s="113"/>
      <c r="R133" s="14"/>
      <c r="S133" s="113"/>
      <c r="T133" s="50"/>
      <c r="U133" s="51" t="s">
        <v>35</v>
      </c>
      <c r="V133" s="52" t="str">
        <f>VLOOKUP(C133,PĐT!$B$5:$J$166,2,0)</f>
        <v>Nguyễn Thành</v>
      </c>
      <c r="W133" s="52" t="str">
        <f>VLOOKUP(C133,PĐT!$B$5:$J$166,3,0)</f>
        <v>Tài</v>
      </c>
      <c r="X133" s="52" t="str">
        <f>VLOOKUP(C133,PĐT!$B$5:$J$166,4,0)</f>
        <v>D20_TH08</v>
      </c>
      <c r="Y133" s="52" t="str">
        <f>VLOOKUP(C133,PĐT!$B$5:$J$166,7,0)</f>
        <v>0704671439</v>
      </c>
      <c r="Z133" s="52" t="str">
        <f>VLOOKUP(C133,PĐT!$B$5:$J$166,8,0)</f>
        <v>DH52006090@student.stu.edu.vn</v>
      </c>
      <c r="AA133" s="52"/>
      <c r="AB133" s="42">
        <v>155</v>
      </c>
      <c r="AC133" s="52"/>
    </row>
    <row r="134" spans="1:29" ht="31.5" customHeight="1" x14ac:dyDescent="0.2">
      <c r="A134" s="42">
        <v>126</v>
      </c>
      <c r="B134" s="43">
        <v>30</v>
      </c>
      <c r="C134" s="42" t="s">
        <v>570</v>
      </c>
      <c r="D134" s="44" t="s">
        <v>571</v>
      </c>
      <c r="E134" s="45" t="s">
        <v>572</v>
      </c>
      <c r="F134" s="42" t="s">
        <v>116</v>
      </c>
      <c r="G134" s="42"/>
      <c r="H134" s="42">
        <v>946599938</v>
      </c>
      <c r="I134" s="42" t="s">
        <v>29</v>
      </c>
      <c r="J134" s="46" t="s">
        <v>573</v>
      </c>
      <c r="K134" s="47" t="s">
        <v>31</v>
      </c>
      <c r="L134" s="46" t="s">
        <v>32</v>
      </c>
      <c r="M134" s="48" t="s">
        <v>574</v>
      </c>
      <c r="N134" s="66" t="s">
        <v>575</v>
      </c>
      <c r="O134" s="142" t="s">
        <v>412</v>
      </c>
      <c r="P134" s="116">
        <v>0.3</v>
      </c>
      <c r="Q134" s="113"/>
      <c r="R134" s="14"/>
      <c r="S134" s="113"/>
      <c r="T134" s="50"/>
      <c r="U134" s="51" t="s">
        <v>35</v>
      </c>
      <c r="V134" s="52" t="str">
        <f>VLOOKUP(C134,PĐT!$B$5:$J$166,2,0)</f>
        <v>Hà Xuân</v>
      </c>
      <c r="W134" s="52" t="str">
        <f>VLOOKUP(C134,PĐT!$B$5:$J$166,3,0)</f>
        <v>Tú</v>
      </c>
      <c r="X134" s="52" t="str">
        <f>VLOOKUP(C134,PĐT!$B$5:$J$166,4,0)</f>
        <v>D20_TH08</v>
      </c>
      <c r="Y134" s="52" t="str">
        <f>VLOOKUP(C134,PĐT!$B$5:$J$166,7,0)</f>
        <v>0342113084</v>
      </c>
      <c r="Z134" s="52" t="str">
        <f>VLOOKUP(C134,PĐT!$B$5:$J$166,8,0)</f>
        <v>DH52006131@student.stu.edu.vn</v>
      </c>
      <c r="AA134" s="52"/>
      <c r="AB134" s="42">
        <v>30</v>
      </c>
      <c r="AC134" s="52"/>
    </row>
    <row r="135" spans="1:29" ht="31.5" customHeight="1" x14ac:dyDescent="0.2">
      <c r="A135" s="42">
        <v>127</v>
      </c>
      <c r="B135" s="53">
        <v>94</v>
      </c>
      <c r="C135" s="42" t="s">
        <v>576</v>
      </c>
      <c r="D135" s="44" t="s">
        <v>577</v>
      </c>
      <c r="E135" s="45" t="s">
        <v>565</v>
      </c>
      <c r="F135" s="42" t="s">
        <v>133</v>
      </c>
      <c r="G135" s="42"/>
      <c r="H135" s="42">
        <v>783984151</v>
      </c>
      <c r="I135" s="42" t="s">
        <v>29</v>
      </c>
      <c r="J135" s="46" t="s">
        <v>573</v>
      </c>
      <c r="K135" s="47" t="s">
        <v>31</v>
      </c>
      <c r="L135" s="46" t="s">
        <v>32</v>
      </c>
      <c r="M135" s="149" t="s">
        <v>578</v>
      </c>
      <c r="N135" s="66" t="s">
        <v>579</v>
      </c>
      <c r="O135" s="141" t="s">
        <v>654</v>
      </c>
      <c r="P135" s="116">
        <v>0.3</v>
      </c>
      <c r="Q135" s="113"/>
      <c r="R135" s="14"/>
      <c r="S135" s="113"/>
      <c r="T135" s="50"/>
      <c r="U135" s="51" t="s">
        <v>35</v>
      </c>
      <c r="V135" s="52" t="str">
        <f>VLOOKUP(C135,PĐT!$B$5:$J$166,2,0)</f>
        <v>Lê Minh</v>
      </c>
      <c r="W135" s="52" t="str">
        <f>VLOOKUP(C135,PĐT!$B$5:$J$166,3,0)</f>
        <v>Thuận</v>
      </c>
      <c r="X135" s="52" t="str">
        <f>VLOOKUP(C135,PĐT!$B$5:$J$166,4,0)</f>
        <v>D20_TH10</v>
      </c>
      <c r="Y135" s="52" t="str">
        <f>VLOOKUP(C135,PĐT!$B$5:$J$166,7,0)</f>
        <v>0783984151</v>
      </c>
      <c r="Z135" s="52" t="str">
        <f>VLOOKUP(C135,PĐT!$B$5:$J$166,8,0)</f>
        <v>DH52006631@student.stu.edu.vn</v>
      </c>
      <c r="AA135" s="52"/>
      <c r="AB135" s="42">
        <v>111</v>
      </c>
      <c r="AC135" s="52"/>
    </row>
    <row r="136" spans="1:29" ht="31.5" customHeight="1" x14ac:dyDescent="0.2">
      <c r="A136" s="42">
        <v>128</v>
      </c>
      <c r="B136" s="53">
        <v>94</v>
      </c>
      <c r="C136" s="42" t="s">
        <v>580</v>
      </c>
      <c r="D136" s="44" t="s">
        <v>581</v>
      </c>
      <c r="E136" s="45" t="s">
        <v>582</v>
      </c>
      <c r="F136" s="42" t="s">
        <v>133</v>
      </c>
      <c r="G136" s="42"/>
      <c r="H136" s="42">
        <v>774490000</v>
      </c>
      <c r="I136" s="42"/>
      <c r="J136" s="46" t="s">
        <v>573</v>
      </c>
      <c r="K136" s="47" t="s">
        <v>31</v>
      </c>
      <c r="L136" s="46" t="s">
        <v>32</v>
      </c>
      <c r="M136" s="150"/>
      <c r="N136" s="57"/>
      <c r="O136" s="141" t="s">
        <v>654</v>
      </c>
      <c r="P136" s="116">
        <v>0.3</v>
      </c>
      <c r="Q136" s="113"/>
      <c r="R136" s="14"/>
      <c r="S136" s="113"/>
      <c r="T136" s="50"/>
      <c r="U136" s="51" t="s">
        <v>35</v>
      </c>
      <c r="V136" s="52" t="str">
        <f>VLOOKUP(C136,PĐT!$B$5:$J$166,2,0)</f>
        <v>Nguyễn Đăng</v>
      </c>
      <c r="W136" s="52" t="str">
        <f>VLOOKUP(C136,PĐT!$B$5:$J$166,3,0)</f>
        <v>Khoa</v>
      </c>
      <c r="X136" s="52" t="str">
        <f>VLOOKUP(C136,PĐT!$B$5:$J$166,4,0)</f>
        <v>D20_TH10</v>
      </c>
      <c r="Y136" s="52" t="str">
        <f>VLOOKUP(C136,PĐT!$B$5:$J$166,7,0)</f>
        <v>0774490000</v>
      </c>
      <c r="Z136" s="52" t="str">
        <f>VLOOKUP(C136,PĐT!$B$5:$J$166,8,0)</f>
        <v>DH52005906@student.stu.edu.vn</v>
      </c>
      <c r="AA136" s="52"/>
      <c r="AB136" s="42">
        <v>112</v>
      </c>
      <c r="AC136" s="52"/>
    </row>
    <row r="137" spans="1:29" ht="31.5" customHeight="1" x14ac:dyDescent="0.2">
      <c r="A137" s="42">
        <v>129</v>
      </c>
      <c r="B137" s="43">
        <v>46</v>
      </c>
      <c r="C137" s="42" t="s">
        <v>583</v>
      </c>
      <c r="D137" s="44" t="s">
        <v>341</v>
      </c>
      <c r="E137" s="45" t="s">
        <v>584</v>
      </c>
      <c r="F137" s="42" t="s">
        <v>174</v>
      </c>
      <c r="G137" s="42"/>
      <c r="H137" s="42">
        <v>348166941</v>
      </c>
      <c r="I137" s="42" t="s">
        <v>29</v>
      </c>
      <c r="J137" s="46" t="s">
        <v>585</v>
      </c>
      <c r="K137" s="47" t="s">
        <v>31</v>
      </c>
      <c r="L137" s="46" t="s">
        <v>32</v>
      </c>
      <c r="M137" s="48" t="s">
        <v>586</v>
      </c>
      <c r="N137" s="65" t="s">
        <v>587</v>
      </c>
      <c r="O137" s="143" t="s">
        <v>87</v>
      </c>
      <c r="P137" s="116">
        <v>0.5</v>
      </c>
      <c r="Q137" s="113"/>
      <c r="R137" s="14"/>
      <c r="S137" s="113"/>
      <c r="T137" s="50"/>
      <c r="U137" s="51" t="s">
        <v>35</v>
      </c>
      <c r="V137" s="52" t="str">
        <f>VLOOKUP(C137,PĐT!$B$5:$J$166,2,0)</f>
        <v>Ngô Hoài</v>
      </c>
      <c r="W137" s="52" t="str">
        <f>VLOOKUP(C137,PĐT!$B$5:$J$166,3,0)</f>
        <v>An</v>
      </c>
      <c r="X137" s="52" t="str">
        <f>VLOOKUP(C137,PĐT!$B$5:$J$166,4,0)</f>
        <v>D20_TH03</v>
      </c>
      <c r="Y137" s="52" t="str">
        <f>VLOOKUP(C137,PĐT!$B$5:$J$166,7,0)</f>
        <v>0345149530</v>
      </c>
      <c r="Z137" s="52" t="str">
        <f>VLOOKUP(C137,PĐT!$B$5:$J$166,8,0)</f>
        <v>DH52003201@student.stu.edu.vn</v>
      </c>
      <c r="AA137" s="52"/>
      <c r="AB137" s="42">
        <v>46</v>
      </c>
      <c r="AC137" s="52"/>
    </row>
    <row r="138" spans="1:29" ht="31.5" customHeight="1" x14ac:dyDescent="0.2">
      <c r="A138" s="42">
        <v>130</v>
      </c>
      <c r="B138" s="53">
        <v>47</v>
      </c>
      <c r="C138" s="42" t="s">
        <v>588</v>
      </c>
      <c r="D138" s="44" t="s">
        <v>341</v>
      </c>
      <c r="E138" s="45" t="s">
        <v>589</v>
      </c>
      <c r="F138" s="42" t="s">
        <v>174</v>
      </c>
      <c r="G138" s="42"/>
      <c r="H138" s="42">
        <v>329026130</v>
      </c>
      <c r="I138" s="42" t="s">
        <v>29</v>
      </c>
      <c r="J138" s="46" t="s">
        <v>585</v>
      </c>
      <c r="K138" s="47" t="s">
        <v>31</v>
      </c>
      <c r="L138" s="46" t="s">
        <v>32</v>
      </c>
      <c r="M138" s="48" t="s">
        <v>590</v>
      </c>
      <c r="N138" s="65" t="s">
        <v>591</v>
      </c>
      <c r="O138" s="140" t="s">
        <v>288</v>
      </c>
      <c r="P138" s="116">
        <v>0.5</v>
      </c>
      <c r="Q138" s="113"/>
      <c r="R138" s="14"/>
      <c r="S138" s="113"/>
      <c r="T138" s="50"/>
      <c r="U138" s="51" t="s">
        <v>35</v>
      </c>
      <c r="V138" s="52" t="str">
        <f>VLOOKUP(C138,PĐT!$B$5:$J$166,2,0)</f>
        <v>Ngô Hoài</v>
      </c>
      <c r="W138" s="52" t="str">
        <f>VLOOKUP(C138,PĐT!$B$5:$J$166,3,0)</f>
        <v>Thịnh</v>
      </c>
      <c r="X138" s="52" t="str">
        <f>VLOOKUP(C138,PĐT!$B$5:$J$166,4,0)</f>
        <v>D20_TH03</v>
      </c>
      <c r="Y138" s="52" t="str">
        <f>VLOOKUP(C138,PĐT!$B$5:$J$166,7,0)</f>
        <v>0369655329</v>
      </c>
      <c r="Z138" s="52" t="str">
        <f>VLOOKUP(C138,PĐT!$B$5:$J$166,8,0)</f>
        <v>DH52003194@student.stu.edu.vn</v>
      </c>
      <c r="AA138" s="52"/>
      <c r="AB138" s="42">
        <v>47</v>
      </c>
      <c r="AC138" s="52"/>
    </row>
    <row r="139" spans="1:29" ht="27.75" customHeight="1" x14ac:dyDescent="0.2">
      <c r="A139" s="42">
        <v>131</v>
      </c>
      <c r="B139" s="43">
        <v>81</v>
      </c>
      <c r="C139" s="42" t="s">
        <v>592</v>
      </c>
      <c r="D139" s="44" t="s">
        <v>593</v>
      </c>
      <c r="E139" s="45" t="s">
        <v>79</v>
      </c>
      <c r="F139" s="42" t="s">
        <v>142</v>
      </c>
      <c r="G139" s="42"/>
      <c r="H139" s="42">
        <v>907808893</v>
      </c>
      <c r="I139" s="42" t="s">
        <v>29</v>
      </c>
      <c r="J139" s="46" t="s">
        <v>585</v>
      </c>
      <c r="K139" s="47" t="s">
        <v>31</v>
      </c>
      <c r="L139" s="46" t="s">
        <v>32</v>
      </c>
      <c r="M139" s="149" t="s">
        <v>594</v>
      </c>
      <c r="N139" s="65" t="s">
        <v>595</v>
      </c>
      <c r="O139" s="145" t="s">
        <v>430</v>
      </c>
      <c r="P139" s="116">
        <v>0.45</v>
      </c>
      <c r="Q139" s="113"/>
      <c r="R139" s="14"/>
      <c r="S139" s="113"/>
      <c r="T139" s="146" t="s">
        <v>1037</v>
      </c>
      <c r="U139" s="51" t="s">
        <v>35</v>
      </c>
      <c r="V139" s="52" t="str">
        <f>VLOOKUP(C139,PĐT!$B$5:$J$166,2,0)</f>
        <v>Lê Quang</v>
      </c>
      <c r="W139" s="52" t="str">
        <f>VLOOKUP(C139,PĐT!$B$5:$J$166,3,0)</f>
        <v>Vinh</v>
      </c>
      <c r="X139" s="52" t="str">
        <f>VLOOKUP(C139,PĐT!$B$5:$J$166,4,0)</f>
        <v>D20_TH01</v>
      </c>
      <c r="Y139" s="52" t="str">
        <f>VLOOKUP(C139,PĐT!$B$5:$J$166,7,0)</f>
        <v>0907808893</v>
      </c>
      <c r="Z139" s="52" t="str">
        <f>VLOOKUP(C139,PĐT!$B$5:$J$166,8,0)</f>
        <v>DH52000774@student.stu.edu.vn</v>
      </c>
      <c r="AA139" s="52"/>
      <c r="AB139" s="42">
        <v>85</v>
      </c>
      <c r="AC139" s="52"/>
    </row>
    <row r="140" spans="1:29" ht="27.75" customHeight="1" x14ac:dyDescent="0.2">
      <c r="A140" s="42">
        <v>132</v>
      </c>
      <c r="B140" s="43">
        <v>81</v>
      </c>
      <c r="C140" s="42" t="s">
        <v>596</v>
      </c>
      <c r="D140" s="44" t="s">
        <v>597</v>
      </c>
      <c r="E140" s="45" t="s">
        <v>598</v>
      </c>
      <c r="F140" s="42" t="s">
        <v>142</v>
      </c>
      <c r="G140" s="42"/>
      <c r="H140" s="42">
        <v>395158765</v>
      </c>
      <c r="I140" s="42"/>
      <c r="J140" s="46" t="s">
        <v>585</v>
      </c>
      <c r="K140" s="47" t="s">
        <v>31</v>
      </c>
      <c r="L140" s="46" t="s">
        <v>32</v>
      </c>
      <c r="M140" s="150"/>
      <c r="N140" s="57"/>
      <c r="O140" s="145" t="s">
        <v>430</v>
      </c>
      <c r="P140" s="116">
        <v>0.45</v>
      </c>
      <c r="Q140" s="113"/>
      <c r="R140" s="14"/>
      <c r="S140" s="113"/>
      <c r="T140" s="146" t="s">
        <v>1037</v>
      </c>
      <c r="U140" s="51" t="s">
        <v>35</v>
      </c>
      <c r="V140" s="52" t="str">
        <f>VLOOKUP(C140,PĐT!$B$5:$J$166,2,0)</f>
        <v>Ngô Duy</v>
      </c>
      <c r="W140" s="52" t="str">
        <f>VLOOKUP(C140,PĐT!$B$5:$J$166,3,0)</f>
        <v>Tấn</v>
      </c>
      <c r="X140" s="52" t="str">
        <f>VLOOKUP(C140,PĐT!$B$5:$J$166,4,0)</f>
        <v>D20_TH01</v>
      </c>
      <c r="Y140" s="52" t="str">
        <f>VLOOKUP(C140,PĐT!$B$5:$J$166,7,0)</f>
        <v>0395158765</v>
      </c>
      <c r="Z140" s="52" t="str">
        <f>VLOOKUP(C140,PĐT!$B$5:$J$166,8,0)</f>
        <v>DH52002680@student.stu.edu.vn</v>
      </c>
      <c r="AA140" s="52"/>
      <c r="AB140" s="42">
        <v>86</v>
      </c>
      <c r="AC140" s="52"/>
    </row>
    <row r="141" spans="1:29" ht="31.5" customHeight="1" x14ac:dyDescent="0.2">
      <c r="A141" s="42">
        <v>133</v>
      </c>
      <c r="B141" s="78"/>
      <c r="C141" s="79" t="s">
        <v>599</v>
      </c>
      <c r="D141" s="85" t="s">
        <v>600</v>
      </c>
      <c r="E141" s="86" t="s">
        <v>376</v>
      </c>
      <c r="F141" s="79" t="s">
        <v>100</v>
      </c>
      <c r="G141" s="79"/>
      <c r="H141" s="79"/>
      <c r="I141" s="79"/>
      <c r="J141" s="46" t="s">
        <v>585</v>
      </c>
      <c r="K141" s="47" t="s">
        <v>31</v>
      </c>
      <c r="L141" s="46" t="s">
        <v>32</v>
      </c>
      <c r="M141" s="48" t="s">
        <v>601</v>
      </c>
      <c r="N141" s="65" t="s">
        <v>602</v>
      </c>
      <c r="O141" s="131" t="s">
        <v>1034</v>
      </c>
      <c r="P141" s="116">
        <v>0.35</v>
      </c>
      <c r="Q141" s="113"/>
      <c r="R141" s="14"/>
      <c r="S141" s="113"/>
      <c r="T141" s="80"/>
      <c r="U141" s="51" t="s">
        <v>35</v>
      </c>
      <c r="V141" s="52" t="str">
        <f>VLOOKUP(C141,PĐT!$B$5:$J$166,2,0)</f>
        <v>Ngô Thành</v>
      </c>
      <c r="W141" s="52" t="str">
        <f>VLOOKUP(C141,PĐT!$B$5:$J$166,3,0)</f>
        <v>Nhân</v>
      </c>
      <c r="X141" s="52" t="str">
        <f>VLOOKUP(C141,PĐT!$B$5:$J$166,4,0)</f>
        <v>D19_TH04</v>
      </c>
      <c r="Y141" s="52" t="str">
        <f>VLOOKUP(C141,PĐT!$B$5:$J$166,7,0)</f>
        <v>0355213825</v>
      </c>
      <c r="Z141" s="52" t="str">
        <f>VLOOKUP(C141,PĐT!$B$5:$J$166,8,0)</f>
        <v>DH51901785@student.stu.edu.vn</v>
      </c>
      <c r="AA141" s="52"/>
      <c r="AB141" s="42">
        <v>168</v>
      </c>
      <c r="AC141" s="81"/>
    </row>
    <row r="142" spans="1:29" ht="31.5" customHeight="1" x14ac:dyDescent="0.2">
      <c r="A142" s="42">
        <v>134</v>
      </c>
      <c r="B142" s="43">
        <v>62</v>
      </c>
      <c r="C142" s="42" t="s">
        <v>603</v>
      </c>
      <c r="D142" s="44" t="s">
        <v>604</v>
      </c>
      <c r="E142" s="45" t="s">
        <v>141</v>
      </c>
      <c r="F142" s="42" t="s">
        <v>56</v>
      </c>
      <c r="G142" s="42"/>
      <c r="H142" s="42">
        <v>398454152</v>
      </c>
      <c r="I142" s="42" t="s">
        <v>29</v>
      </c>
      <c r="J142" s="46" t="s">
        <v>605</v>
      </c>
      <c r="K142" s="47" t="s">
        <v>31</v>
      </c>
      <c r="L142" s="46" t="s">
        <v>32</v>
      </c>
      <c r="M142" s="48" t="s">
        <v>606</v>
      </c>
      <c r="N142" s="65" t="s">
        <v>607</v>
      </c>
      <c r="O142" s="133" t="s">
        <v>610</v>
      </c>
      <c r="P142" s="116">
        <v>0.4</v>
      </c>
      <c r="Q142" s="113"/>
      <c r="R142" s="14"/>
      <c r="S142" s="113"/>
      <c r="T142" s="50"/>
      <c r="U142" s="51" t="s">
        <v>35</v>
      </c>
      <c r="V142" s="52" t="str">
        <f>VLOOKUP(C142,PĐT!$B$5:$J$166,2,0)</f>
        <v>Dương Trung</v>
      </c>
      <c r="W142" s="52" t="str">
        <f>VLOOKUP(C142,PĐT!$B$5:$J$166,3,0)</f>
        <v>Quốc</v>
      </c>
      <c r="X142" s="52" t="str">
        <f>VLOOKUP(C142,PĐT!$B$5:$J$166,4,0)</f>
        <v>D20_TH09</v>
      </c>
      <c r="Y142" s="52" t="str">
        <f>VLOOKUP(C142,PĐT!$B$5:$J$166,7,0)</f>
        <v>0398454152</v>
      </c>
      <c r="Z142" s="52" t="str">
        <f>VLOOKUP(C142,PĐT!$B$5:$J$166,8,0)</f>
        <v>DH52006058@student.stu.edu.vn</v>
      </c>
      <c r="AA142" s="52"/>
      <c r="AB142" s="42">
        <v>62</v>
      </c>
      <c r="AC142" s="52"/>
    </row>
    <row r="143" spans="1:29" ht="27.75" customHeight="1" x14ac:dyDescent="0.2">
      <c r="A143" s="42">
        <v>135</v>
      </c>
      <c r="B143" s="43">
        <v>54</v>
      </c>
      <c r="C143" s="42" t="s">
        <v>608</v>
      </c>
      <c r="D143" s="44" t="s">
        <v>609</v>
      </c>
      <c r="E143" s="45" t="s">
        <v>510</v>
      </c>
      <c r="F143" s="42" t="s">
        <v>168</v>
      </c>
      <c r="G143" s="42"/>
      <c r="H143" s="42">
        <v>342746818</v>
      </c>
      <c r="I143" s="42" t="s">
        <v>29</v>
      </c>
      <c r="J143" s="46" t="s">
        <v>610</v>
      </c>
      <c r="K143" s="47" t="s">
        <v>31</v>
      </c>
      <c r="L143" s="46" t="s">
        <v>32</v>
      </c>
      <c r="M143" s="151" t="s">
        <v>611</v>
      </c>
      <c r="N143" s="65" t="s">
        <v>612</v>
      </c>
      <c r="O143" s="136" t="s">
        <v>222</v>
      </c>
      <c r="P143" s="71">
        <v>50</v>
      </c>
      <c r="Q143" s="113"/>
      <c r="R143" s="14"/>
      <c r="S143" s="113"/>
      <c r="T143" s="50"/>
      <c r="U143" s="51" t="s">
        <v>35</v>
      </c>
      <c r="V143" s="52" t="str">
        <f>VLOOKUP(C143,PĐT!$B$5:$J$166,2,0)</f>
        <v>Nguyễn Hoàng Ngọc</v>
      </c>
      <c r="W143" s="52" t="str">
        <f>VLOOKUP(C143,PĐT!$B$5:$J$166,3,0)</f>
        <v>Phú</v>
      </c>
      <c r="X143" s="52" t="str">
        <f>VLOOKUP(C143,PĐT!$B$5:$J$166,4,0)</f>
        <v>D20_TH02</v>
      </c>
      <c r="Y143" s="52" t="str">
        <f>VLOOKUP(C143,PĐT!$B$5:$J$166,7,0)</f>
        <v>0342746818</v>
      </c>
      <c r="Z143" s="52" t="str">
        <f>VLOOKUP(C143,PĐT!$B$5:$J$166,8,0)</f>
        <v>DH52002061@student.stu.edu.vn</v>
      </c>
      <c r="AA143" s="52"/>
      <c r="AB143" s="42">
        <v>54</v>
      </c>
      <c r="AC143" s="52"/>
    </row>
    <row r="144" spans="1:29" ht="27.75" customHeight="1" x14ac:dyDescent="0.2">
      <c r="A144" s="42">
        <v>136</v>
      </c>
      <c r="B144" s="53">
        <v>54</v>
      </c>
      <c r="C144" s="42" t="s">
        <v>613</v>
      </c>
      <c r="D144" s="44" t="s">
        <v>614</v>
      </c>
      <c r="E144" s="45" t="s">
        <v>615</v>
      </c>
      <c r="F144" s="42" t="s">
        <v>80</v>
      </c>
      <c r="G144" s="42"/>
      <c r="H144" s="42">
        <v>396828152</v>
      </c>
      <c r="I144" s="42" t="s">
        <v>29</v>
      </c>
      <c r="J144" s="46" t="s">
        <v>610</v>
      </c>
      <c r="K144" s="47" t="s">
        <v>31</v>
      </c>
      <c r="L144" s="46" t="s">
        <v>32</v>
      </c>
      <c r="M144" s="152"/>
      <c r="N144" s="57"/>
      <c r="O144" s="136" t="s">
        <v>222</v>
      </c>
      <c r="P144" s="71">
        <v>50</v>
      </c>
      <c r="Q144" s="113"/>
      <c r="R144" s="14"/>
      <c r="S144" s="113"/>
      <c r="T144" s="50"/>
      <c r="U144" s="51" t="s">
        <v>35</v>
      </c>
      <c r="V144" s="52" t="str">
        <f>VLOOKUP(C144,PĐT!$B$5:$J$166,2,0)</f>
        <v>Lê Văn</v>
      </c>
      <c r="W144" s="52" t="str">
        <f>VLOOKUP(C144,PĐT!$B$5:$J$166,3,0)</f>
        <v>Thái</v>
      </c>
      <c r="X144" s="52" t="str">
        <f>VLOOKUP(C144,PĐT!$B$5:$J$166,4,0)</f>
        <v>D20_TH06</v>
      </c>
      <c r="Y144" s="52" t="str">
        <f>VLOOKUP(C144,PĐT!$B$5:$J$166,7,0)</f>
        <v>0396828152</v>
      </c>
      <c r="Z144" s="52" t="str">
        <f>VLOOKUP(C144,PĐT!$B$5:$J$166,8,0)</f>
        <v>DH52004334@student.stu.edu.vn</v>
      </c>
      <c r="AA144" s="52"/>
      <c r="AB144" s="42">
        <v>55</v>
      </c>
      <c r="AC144" s="52"/>
    </row>
    <row r="145" spans="1:29" ht="31.5" customHeight="1" x14ac:dyDescent="0.2">
      <c r="A145" s="42">
        <v>137</v>
      </c>
      <c r="B145" s="53">
        <v>65</v>
      </c>
      <c r="C145" s="42" t="s">
        <v>616</v>
      </c>
      <c r="D145" s="44" t="s">
        <v>154</v>
      </c>
      <c r="E145" s="45" t="s">
        <v>162</v>
      </c>
      <c r="F145" s="42" t="s">
        <v>185</v>
      </c>
      <c r="G145" s="42"/>
      <c r="H145" s="42">
        <v>399925348</v>
      </c>
      <c r="I145" s="42" t="s">
        <v>29</v>
      </c>
      <c r="J145" s="46" t="s">
        <v>610</v>
      </c>
      <c r="K145" s="47" t="s">
        <v>31</v>
      </c>
      <c r="L145" s="46" t="s">
        <v>32</v>
      </c>
      <c r="M145" s="48" t="s">
        <v>617</v>
      </c>
      <c r="N145" s="65" t="s">
        <v>618</v>
      </c>
      <c r="O145" s="138" t="s">
        <v>157</v>
      </c>
      <c r="P145" s="71">
        <v>50</v>
      </c>
      <c r="Q145" s="113"/>
      <c r="R145" s="14"/>
      <c r="S145" s="113"/>
      <c r="T145" s="146" t="s">
        <v>1043</v>
      </c>
      <c r="U145" s="51" t="s">
        <v>35</v>
      </c>
      <c r="V145" s="52" t="str">
        <f>VLOOKUP(C145,PĐT!$B$5:$J$166,2,0)</f>
        <v>Lê Thanh</v>
      </c>
      <c r="W145" s="52" t="str">
        <f>VLOOKUP(C145,PĐT!$B$5:$J$166,3,0)</f>
        <v>Huy</v>
      </c>
      <c r="X145" s="52" t="str">
        <f>VLOOKUP(C145,PĐT!$B$5:$J$166,4,0)</f>
        <v>D18_TH12</v>
      </c>
      <c r="Y145" s="52" t="str">
        <f>VLOOKUP(C145,PĐT!$B$5:$J$166,7,0)</f>
        <v>0399925348</v>
      </c>
      <c r="Z145" s="52" t="str">
        <f>VLOOKUP(C145,PĐT!$B$5:$J$166,8,0)</f>
        <v>DH51804755@student.stu.edu.vn</v>
      </c>
      <c r="AA145" s="52"/>
      <c r="AB145" s="42">
        <v>65</v>
      </c>
      <c r="AC145" s="52"/>
    </row>
    <row r="146" spans="1:29" ht="27.75" customHeight="1" x14ac:dyDescent="0.2">
      <c r="A146" s="42">
        <v>138</v>
      </c>
      <c r="B146" s="53">
        <v>60</v>
      </c>
      <c r="C146" s="42" t="s">
        <v>619</v>
      </c>
      <c r="D146" s="44" t="s">
        <v>620</v>
      </c>
      <c r="E146" s="45" t="s">
        <v>147</v>
      </c>
      <c r="F146" s="42" t="s">
        <v>367</v>
      </c>
      <c r="G146" s="42"/>
      <c r="H146" s="47">
        <v>865959923</v>
      </c>
      <c r="I146" s="42"/>
      <c r="J146" s="46" t="s">
        <v>610</v>
      </c>
      <c r="K146" s="47" t="s">
        <v>31</v>
      </c>
      <c r="L146" s="46" t="s">
        <v>32</v>
      </c>
      <c r="M146" s="147" t="s">
        <v>621</v>
      </c>
      <c r="N146" s="65" t="s">
        <v>618</v>
      </c>
      <c r="O146" s="119" t="s">
        <v>514</v>
      </c>
      <c r="P146" s="71">
        <v>40</v>
      </c>
      <c r="Q146" s="113"/>
      <c r="R146" s="14"/>
      <c r="S146" s="113"/>
      <c r="T146" s="50"/>
      <c r="U146" s="51" t="s">
        <v>284</v>
      </c>
      <c r="V146" s="52" t="str">
        <f>VLOOKUP(C146,PĐT!$B$5:$J$166,2,0)</f>
        <v>Phạm Phú</v>
      </c>
      <c r="W146" s="52" t="str">
        <f>VLOOKUP(C146,PĐT!$B$5:$J$166,3,0)</f>
        <v>Tài</v>
      </c>
      <c r="X146" s="52"/>
      <c r="Y146" s="52"/>
      <c r="Z146" s="52"/>
      <c r="AA146" s="52"/>
      <c r="AB146" s="42"/>
      <c r="AC146" s="52"/>
    </row>
    <row r="147" spans="1:29" ht="27.75" customHeight="1" x14ac:dyDescent="0.2">
      <c r="A147" s="42">
        <v>139</v>
      </c>
      <c r="B147" s="43">
        <v>60</v>
      </c>
      <c r="C147" s="42" t="s">
        <v>622</v>
      </c>
      <c r="D147" s="44" t="s">
        <v>623</v>
      </c>
      <c r="E147" s="45" t="s">
        <v>247</v>
      </c>
      <c r="F147" s="42" t="s">
        <v>624</v>
      </c>
      <c r="G147" s="42"/>
      <c r="H147" s="42">
        <v>943325272</v>
      </c>
      <c r="I147" s="42" t="s">
        <v>29</v>
      </c>
      <c r="J147" s="46" t="s">
        <v>610</v>
      </c>
      <c r="K147" s="47" t="s">
        <v>31</v>
      </c>
      <c r="L147" s="46" t="s">
        <v>32</v>
      </c>
      <c r="M147" s="148"/>
      <c r="N147" s="57"/>
      <c r="O147" s="119" t="s">
        <v>514</v>
      </c>
      <c r="P147" s="71">
        <v>40</v>
      </c>
      <c r="Q147" s="113"/>
      <c r="R147" s="14"/>
      <c r="S147" s="113"/>
      <c r="T147" s="50"/>
      <c r="U147" s="51" t="s">
        <v>35</v>
      </c>
      <c r="V147" s="52" t="str">
        <f>VLOOKUP(C147,PĐT!$B$5:$J$166,2,0)</f>
        <v>Nguyễn Việt</v>
      </c>
      <c r="W147" s="52" t="str">
        <f>VLOOKUP(C147,PĐT!$B$5:$J$166,3,0)</f>
        <v>Thành</v>
      </c>
      <c r="X147" s="52" t="str">
        <f>VLOOKUP(C147,PĐT!$B$5:$J$166,4,0)</f>
        <v>D18_TH08</v>
      </c>
      <c r="Y147" s="52" t="str">
        <f>VLOOKUP(C147,PĐT!$B$5:$J$166,7,0)</f>
        <v>0943325272</v>
      </c>
      <c r="Z147" s="52" t="str">
        <f>VLOOKUP(C147,PĐT!$B$5:$J$166,8,0)</f>
        <v>DH51802954@student.stu.edu.vn</v>
      </c>
      <c r="AA147" s="52"/>
      <c r="AB147" s="42">
        <v>72</v>
      </c>
      <c r="AC147" s="52"/>
    </row>
    <row r="148" spans="1:29" ht="27.75" customHeight="1" x14ac:dyDescent="0.2">
      <c r="A148" s="42">
        <v>140</v>
      </c>
      <c r="B148" s="53">
        <v>80</v>
      </c>
      <c r="C148" s="42" t="s">
        <v>625</v>
      </c>
      <c r="D148" s="44" t="s">
        <v>626</v>
      </c>
      <c r="E148" s="45" t="s">
        <v>627</v>
      </c>
      <c r="F148" s="42" t="s">
        <v>478</v>
      </c>
      <c r="G148" s="42"/>
      <c r="H148" s="42">
        <v>913799624</v>
      </c>
      <c r="I148" s="42" t="s">
        <v>29</v>
      </c>
      <c r="J148" s="46" t="s">
        <v>610</v>
      </c>
      <c r="K148" s="47" t="s">
        <v>31</v>
      </c>
      <c r="L148" s="46" t="s">
        <v>32</v>
      </c>
      <c r="M148" s="149" t="s">
        <v>628</v>
      </c>
      <c r="N148" s="65" t="s">
        <v>629</v>
      </c>
      <c r="O148" s="141" t="s">
        <v>654</v>
      </c>
      <c r="P148" s="71">
        <v>40</v>
      </c>
      <c r="Q148" s="113"/>
      <c r="R148" s="14"/>
      <c r="S148" s="113"/>
      <c r="T148" s="50"/>
      <c r="U148" s="51" t="s">
        <v>35</v>
      </c>
      <c r="V148" s="52" t="str">
        <f>VLOOKUP(C148,PĐT!$B$5:$J$166,2,0)</f>
        <v>Hồ Hoàng</v>
      </c>
      <c r="W148" s="52" t="str">
        <f>VLOOKUP(C148,PĐT!$B$5:$J$166,3,0)</f>
        <v>Dung</v>
      </c>
      <c r="X148" s="52" t="str">
        <f>VLOOKUP(C148,PĐT!$B$5:$J$166,4,0)</f>
        <v>D18_TH04</v>
      </c>
      <c r="Y148" s="52" t="str">
        <f>VLOOKUP(C148,PĐT!$B$5:$J$166,7,0)</f>
        <v>0913799624</v>
      </c>
      <c r="Z148" s="52" t="str">
        <f>VLOOKUP(C148,PĐT!$B$5:$J$166,8,0)</f>
        <v>DH51802808@student.stu.edu.vn</v>
      </c>
      <c r="AA148" s="52"/>
      <c r="AB148" s="42">
        <v>83</v>
      </c>
      <c r="AC148" s="52"/>
    </row>
    <row r="149" spans="1:29" ht="27.75" customHeight="1" x14ac:dyDescent="0.2">
      <c r="A149" s="42">
        <v>141</v>
      </c>
      <c r="B149" s="53">
        <v>80</v>
      </c>
      <c r="C149" s="42" t="s">
        <v>630</v>
      </c>
      <c r="D149" s="44" t="s">
        <v>631</v>
      </c>
      <c r="E149" s="45" t="s">
        <v>632</v>
      </c>
      <c r="F149" s="42" t="s">
        <v>478</v>
      </c>
      <c r="G149" s="42"/>
      <c r="H149" s="42">
        <v>768029939</v>
      </c>
      <c r="I149" s="42"/>
      <c r="J149" s="46" t="s">
        <v>610</v>
      </c>
      <c r="K149" s="47" t="s">
        <v>31</v>
      </c>
      <c r="L149" s="46" t="s">
        <v>32</v>
      </c>
      <c r="M149" s="150"/>
      <c r="N149" s="57"/>
      <c r="O149" s="141" t="s">
        <v>654</v>
      </c>
      <c r="P149" s="71">
        <v>50</v>
      </c>
      <c r="Q149" s="113"/>
      <c r="R149" s="14"/>
      <c r="S149" s="113"/>
      <c r="T149" s="50"/>
      <c r="U149" s="51" t="s">
        <v>35</v>
      </c>
      <c r="V149" s="52" t="str">
        <f>VLOOKUP(C149,PĐT!$B$5:$J$166,2,0)</f>
        <v>Trần Thanh</v>
      </c>
      <c r="W149" s="52" t="str">
        <f>VLOOKUP(C149,PĐT!$B$5:$J$166,3,0)</f>
        <v>Ân</v>
      </c>
      <c r="X149" s="52" t="str">
        <f>VLOOKUP(C149,PĐT!$B$5:$J$166,4,0)</f>
        <v>D18_TH04</v>
      </c>
      <c r="Y149" s="52" t="str">
        <f>VLOOKUP(C149,PĐT!$B$5:$J$166,7,0)</f>
        <v>0768029939</v>
      </c>
      <c r="Z149" s="52" t="str">
        <f>VLOOKUP(C149,PĐT!$B$5:$J$166,8,0)</f>
        <v>DH51801111@student.stu.edu.vn</v>
      </c>
      <c r="AA149" s="52"/>
      <c r="AB149" s="42">
        <v>84</v>
      </c>
      <c r="AC149" s="52"/>
    </row>
    <row r="150" spans="1:29" ht="27.75" customHeight="1" x14ac:dyDescent="0.2">
      <c r="A150" s="42">
        <v>142</v>
      </c>
      <c r="B150" s="53">
        <v>103</v>
      </c>
      <c r="C150" s="42" t="s">
        <v>633</v>
      </c>
      <c r="D150" s="44" t="s">
        <v>634</v>
      </c>
      <c r="E150" s="45" t="s">
        <v>364</v>
      </c>
      <c r="F150" s="42" t="s">
        <v>168</v>
      </c>
      <c r="G150" s="42"/>
      <c r="H150" s="42">
        <v>794740393</v>
      </c>
      <c r="I150" s="42" t="s">
        <v>29</v>
      </c>
      <c r="J150" s="46" t="s">
        <v>610</v>
      </c>
      <c r="K150" s="47" t="s">
        <v>31</v>
      </c>
      <c r="L150" s="46" t="s">
        <v>32</v>
      </c>
      <c r="M150" s="149" t="s">
        <v>635</v>
      </c>
      <c r="N150" s="65" t="s">
        <v>636</v>
      </c>
      <c r="O150" s="131" t="s">
        <v>202</v>
      </c>
      <c r="P150" s="71">
        <v>45</v>
      </c>
      <c r="Q150" s="113"/>
      <c r="R150" s="14"/>
      <c r="S150" s="113"/>
      <c r="T150" s="67"/>
      <c r="U150" s="51" t="s">
        <v>35</v>
      </c>
      <c r="V150" s="52" t="str">
        <f>VLOOKUP(C150,PĐT!$B$5:$J$166,2,0)</f>
        <v>Lê Lâm Tấn</v>
      </c>
      <c r="W150" s="52" t="str">
        <f>VLOOKUP(C150,PĐT!$B$5:$J$166,3,0)</f>
        <v>Lộc</v>
      </c>
      <c r="X150" s="52" t="str">
        <f>VLOOKUP(C150,PĐT!$B$5:$J$166,4,0)</f>
        <v>D20_TH02</v>
      </c>
      <c r="Y150" s="52" t="str">
        <f>VLOOKUP(C150,PĐT!$B$5:$J$166,7,0)</f>
        <v>0902591707</v>
      </c>
      <c r="Z150" s="52" t="str">
        <f>VLOOKUP(C150,PĐT!$B$5:$J$166,8,0)</f>
        <v>DH52001727@student.stu.edu.vn</v>
      </c>
      <c r="AA150" s="52"/>
      <c r="AB150" s="42">
        <v>127</v>
      </c>
      <c r="AC150" s="52"/>
    </row>
    <row r="151" spans="1:29" ht="27.75" customHeight="1" x14ac:dyDescent="0.2">
      <c r="A151" s="42">
        <v>143</v>
      </c>
      <c r="B151" s="53">
        <v>103</v>
      </c>
      <c r="C151" s="42" t="s">
        <v>637</v>
      </c>
      <c r="D151" s="44" t="s">
        <v>638</v>
      </c>
      <c r="E151" s="45" t="s">
        <v>162</v>
      </c>
      <c r="F151" s="42" t="s">
        <v>168</v>
      </c>
      <c r="G151" s="42"/>
      <c r="H151" s="42">
        <v>921762042</v>
      </c>
      <c r="I151" s="42"/>
      <c r="J151" s="46" t="s">
        <v>610</v>
      </c>
      <c r="K151" s="47" t="s">
        <v>31</v>
      </c>
      <c r="L151" s="46" t="s">
        <v>32</v>
      </c>
      <c r="M151" s="150"/>
      <c r="N151" s="57"/>
      <c r="O151" s="131" t="s">
        <v>202</v>
      </c>
      <c r="P151" s="71">
        <v>45</v>
      </c>
      <c r="Q151" s="113"/>
      <c r="R151" s="14"/>
      <c r="S151" s="113"/>
      <c r="T151" s="50"/>
      <c r="U151" s="51" t="s">
        <v>35</v>
      </c>
      <c r="V151" s="52" t="str">
        <f>VLOOKUP(C151,PĐT!$B$5:$J$166,2,0)</f>
        <v>Mai Đức</v>
      </c>
      <c r="W151" s="52" t="str">
        <f>VLOOKUP(C151,PĐT!$B$5:$J$166,3,0)</f>
        <v>Huy</v>
      </c>
      <c r="X151" s="52" t="str">
        <f>VLOOKUP(C151,PĐT!$B$5:$J$166,4,0)</f>
        <v>D20_TH02</v>
      </c>
      <c r="Y151" s="52" t="str">
        <f>VLOOKUP(C151,PĐT!$B$5:$J$166,7,0)</f>
        <v>0362717133</v>
      </c>
      <c r="Z151" s="52" t="str">
        <f>VLOOKUP(C151,PĐT!$B$5:$J$166,8,0)</f>
        <v>DH52002286@student.stu.edu.vn</v>
      </c>
      <c r="AA151" s="52"/>
      <c r="AB151" s="42">
        <v>128</v>
      </c>
      <c r="AC151" s="52"/>
    </row>
    <row r="152" spans="1:29" ht="31.5" customHeight="1" x14ac:dyDescent="0.2">
      <c r="A152" s="42">
        <v>144</v>
      </c>
      <c r="B152" s="89">
        <v>123</v>
      </c>
      <c r="C152" s="79" t="s">
        <v>639</v>
      </c>
      <c r="D152" s="85" t="s">
        <v>640</v>
      </c>
      <c r="E152" s="86" t="s">
        <v>150</v>
      </c>
      <c r="F152" s="79" t="s">
        <v>478</v>
      </c>
      <c r="G152" s="90"/>
      <c r="H152" s="90"/>
      <c r="I152" s="90"/>
      <c r="J152" s="46" t="s">
        <v>610</v>
      </c>
      <c r="K152" s="47" t="s">
        <v>31</v>
      </c>
      <c r="L152" s="46" t="s">
        <v>32</v>
      </c>
      <c r="M152" s="48" t="s">
        <v>641</v>
      </c>
      <c r="N152" s="65" t="s">
        <v>642</v>
      </c>
      <c r="O152" s="142" t="s">
        <v>412</v>
      </c>
      <c r="P152" s="71">
        <v>30</v>
      </c>
      <c r="Q152" s="113"/>
      <c r="R152" s="14"/>
      <c r="S152" s="113"/>
      <c r="T152" s="50"/>
      <c r="U152" s="51" t="s">
        <v>35</v>
      </c>
      <c r="V152" s="52" t="str">
        <f>VLOOKUP(C152,PĐT!$B$5:$J$166,2,0)</f>
        <v>Phạm Hoàng</v>
      </c>
      <c r="W152" s="52" t="str">
        <f>VLOOKUP(C152,PĐT!$B$5:$J$166,3,0)</f>
        <v>Nam</v>
      </c>
      <c r="X152" s="52" t="str">
        <f>VLOOKUP(C152,PĐT!$B$5:$J$166,4,0)</f>
        <v>D18_TH04</v>
      </c>
      <c r="Y152" s="52" t="str">
        <f>VLOOKUP(C152,PĐT!$B$5:$J$166,7,0)</f>
        <v>0934196280</v>
      </c>
      <c r="Z152" s="52" t="str">
        <f>VLOOKUP(C152,PĐT!$B$5:$J$166,8,0)</f>
        <v>DH51805130@student.stu.edu.vn</v>
      </c>
      <c r="AA152" s="101"/>
      <c r="AB152" s="42">
        <v>158</v>
      </c>
      <c r="AC152" s="101"/>
    </row>
    <row r="153" spans="1:29" ht="44.25" customHeight="1" x14ac:dyDescent="0.2">
      <c r="A153" s="42">
        <v>145</v>
      </c>
      <c r="B153" s="89">
        <v>125</v>
      </c>
      <c r="C153" s="79" t="s">
        <v>643</v>
      </c>
      <c r="D153" s="85" t="s">
        <v>189</v>
      </c>
      <c r="E153" s="86" t="s">
        <v>150</v>
      </c>
      <c r="F153" s="79" t="s">
        <v>124</v>
      </c>
      <c r="G153" s="90"/>
      <c r="H153" s="90"/>
      <c r="I153" s="90"/>
      <c r="J153" s="46" t="s">
        <v>610</v>
      </c>
      <c r="K153" s="47" t="s">
        <v>31</v>
      </c>
      <c r="L153" s="46" t="s">
        <v>32</v>
      </c>
      <c r="M153" s="48" t="s">
        <v>644</v>
      </c>
      <c r="N153" s="65" t="s">
        <v>645</v>
      </c>
      <c r="O153" s="132" t="s">
        <v>118</v>
      </c>
      <c r="P153" s="71">
        <v>45</v>
      </c>
      <c r="Q153" s="113"/>
      <c r="R153" s="14"/>
      <c r="S153" s="113"/>
      <c r="T153" s="50"/>
      <c r="U153" s="51" t="s">
        <v>35</v>
      </c>
      <c r="V153" s="52" t="str">
        <f>VLOOKUP(C153,PĐT!$B$5:$J$166,2,0)</f>
        <v>Võ Hoàng</v>
      </c>
      <c r="W153" s="52" t="str">
        <f>VLOOKUP(C153,PĐT!$B$5:$J$166,3,0)</f>
        <v>Nam</v>
      </c>
      <c r="X153" s="52" t="str">
        <f>VLOOKUP(C153,PĐT!$B$5:$J$166,4,0)</f>
        <v>D20_TH07</v>
      </c>
      <c r="Y153" s="52" t="str">
        <f>VLOOKUP(C153,PĐT!$B$5:$J$166,7,0)</f>
        <v>0909827404</v>
      </c>
      <c r="Z153" s="52" t="str">
        <f>VLOOKUP(C153,PĐT!$B$5:$J$166,8,0)</f>
        <v>DH52004183@student.stu.edu.vn</v>
      </c>
      <c r="AA153" s="52"/>
      <c r="AB153" s="42">
        <v>160</v>
      </c>
      <c r="AC153" s="101"/>
    </row>
    <row r="154" spans="1:29" ht="31.5" customHeight="1" x14ac:dyDescent="0.2">
      <c r="A154" s="42">
        <v>146</v>
      </c>
      <c r="B154" s="53"/>
      <c r="C154" s="79" t="s">
        <v>646</v>
      </c>
      <c r="D154" s="85" t="s">
        <v>647</v>
      </c>
      <c r="E154" s="86" t="s">
        <v>648</v>
      </c>
      <c r="F154" s="79" t="s">
        <v>649</v>
      </c>
      <c r="G154" s="102"/>
      <c r="H154" s="102"/>
      <c r="I154" s="102"/>
      <c r="J154" s="46" t="s">
        <v>610</v>
      </c>
      <c r="K154" s="47" t="s">
        <v>31</v>
      </c>
      <c r="L154" s="46" t="s">
        <v>32</v>
      </c>
      <c r="M154" s="103" t="s">
        <v>650</v>
      </c>
      <c r="N154" s="65" t="s">
        <v>651</v>
      </c>
      <c r="O154" s="143" t="s">
        <v>87</v>
      </c>
      <c r="P154" s="71">
        <v>30</v>
      </c>
      <c r="Q154" s="113"/>
      <c r="R154" s="14"/>
      <c r="S154" s="113"/>
      <c r="T154" s="62"/>
      <c r="U154" s="51" t="s">
        <v>35</v>
      </c>
      <c r="V154" s="52" t="str">
        <f>VLOOKUP(C154,PĐT!$B$5:$J$166,2,0)</f>
        <v>Phạm Hữu</v>
      </c>
      <c r="W154" s="52" t="str">
        <f>VLOOKUP(C154,PĐT!$B$5:$J$166,3,0)</f>
        <v>Phước</v>
      </c>
      <c r="X154" s="52"/>
      <c r="Y154" s="52"/>
      <c r="Z154" s="52"/>
      <c r="AA154" s="52"/>
      <c r="AB154" s="42"/>
      <c r="AC154" s="52"/>
    </row>
    <row r="155" spans="1:29" ht="31.5" customHeight="1" x14ac:dyDescent="0.2">
      <c r="A155" s="42">
        <v>147</v>
      </c>
      <c r="B155" s="43">
        <v>10</v>
      </c>
      <c r="C155" s="42" t="s">
        <v>652</v>
      </c>
      <c r="D155" s="44" t="s">
        <v>653</v>
      </c>
      <c r="E155" s="45" t="s">
        <v>162</v>
      </c>
      <c r="F155" s="42" t="s">
        <v>393</v>
      </c>
      <c r="G155" s="42"/>
      <c r="H155" s="42">
        <v>762174034</v>
      </c>
      <c r="I155" s="42" t="s">
        <v>29</v>
      </c>
      <c r="J155" s="46" t="s">
        <v>654</v>
      </c>
      <c r="K155" s="47" t="s">
        <v>31</v>
      </c>
      <c r="L155" s="46" t="s">
        <v>32</v>
      </c>
      <c r="M155" s="48" t="s">
        <v>74</v>
      </c>
      <c r="N155" s="66" t="s">
        <v>655</v>
      </c>
      <c r="O155" s="119" t="s">
        <v>250</v>
      </c>
      <c r="P155" s="116">
        <v>0.5</v>
      </c>
      <c r="Q155" s="113"/>
      <c r="R155" s="14"/>
      <c r="S155" s="113"/>
      <c r="T155" s="50"/>
      <c r="U155" s="51" t="s">
        <v>35</v>
      </c>
      <c r="V155" s="52" t="str">
        <f>VLOOKUP(C155,PĐT!$B$5:$J$166,2,0)</f>
        <v>Hà Hiếu</v>
      </c>
      <c r="W155" s="52" t="str">
        <f>VLOOKUP(C155,PĐT!$B$5:$J$166,3,0)</f>
        <v>Huy</v>
      </c>
      <c r="X155" s="52" t="str">
        <f>VLOOKUP(C155,PĐT!$B$5:$J$166,4,0)</f>
        <v>D19_TH03</v>
      </c>
      <c r="Y155" s="52" t="str">
        <f>VLOOKUP(C155,PĐT!$B$5:$J$166,7,0)</f>
        <v>0946773306</v>
      </c>
      <c r="Z155" s="52" t="str">
        <f>VLOOKUP(C155,PĐT!$B$5:$J$166,8,0)</f>
        <v>DH51900969@student.stu.edu.vn</v>
      </c>
      <c r="AA155" s="52"/>
      <c r="AB155" s="42">
        <v>10</v>
      </c>
      <c r="AC155" s="52"/>
    </row>
    <row r="156" spans="1:29" ht="31.5" customHeight="1" x14ac:dyDescent="0.2">
      <c r="A156" s="42">
        <v>148</v>
      </c>
      <c r="B156" s="43">
        <v>18</v>
      </c>
      <c r="C156" s="42" t="s">
        <v>656</v>
      </c>
      <c r="D156" s="44" t="s">
        <v>657</v>
      </c>
      <c r="E156" s="45" t="s">
        <v>658</v>
      </c>
      <c r="F156" s="42" t="s">
        <v>73</v>
      </c>
      <c r="G156" s="42"/>
      <c r="H156" s="42">
        <v>933105264</v>
      </c>
      <c r="I156" s="42" t="s">
        <v>29</v>
      </c>
      <c r="J156" s="46" t="s">
        <v>654</v>
      </c>
      <c r="K156" s="47" t="s">
        <v>31</v>
      </c>
      <c r="L156" s="46" t="s">
        <v>32</v>
      </c>
      <c r="M156" s="48" t="s">
        <v>659</v>
      </c>
      <c r="N156" s="66" t="s">
        <v>660</v>
      </c>
      <c r="O156" s="131" t="s">
        <v>202</v>
      </c>
      <c r="P156" s="116">
        <v>0.9</v>
      </c>
      <c r="Q156" s="113"/>
      <c r="R156" s="14"/>
      <c r="S156" s="113"/>
      <c r="T156" s="50"/>
      <c r="U156" s="51" t="s">
        <v>35</v>
      </c>
      <c r="V156" s="52" t="str">
        <f>VLOOKUP(C156,PĐT!$B$5:$J$166,2,0)</f>
        <v>Chiu Thùy</v>
      </c>
      <c r="W156" s="52" t="str">
        <f>VLOOKUP(C156,PĐT!$B$5:$J$166,3,0)</f>
        <v>Tỷ</v>
      </c>
      <c r="X156" s="52" t="str">
        <f>VLOOKUP(C156,PĐT!$B$5:$J$166,4,0)</f>
        <v>D18_TH02</v>
      </c>
      <c r="Y156" s="52" t="str">
        <f>VLOOKUP(C156,PĐT!$B$5:$J$166,7,0)</f>
        <v>0933665902</v>
      </c>
      <c r="Z156" s="52" t="str">
        <f>VLOOKUP(C156,PĐT!$B$5:$J$166,8,0)</f>
        <v>DH51800705@student.stu.edu.vn</v>
      </c>
      <c r="AA156" s="52"/>
      <c r="AB156" s="42">
        <v>18</v>
      </c>
      <c r="AC156" s="52"/>
    </row>
    <row r="157" spans="1:29" ht="31.5" customHeight="1" x14ac:dyDescent="0.2">
      <c r="A157" s="42">
        <v>149</v>
      </c>
      <c r="B157" s="53">
        <v>19</v>
      </c>
      <c r="C157" s="42" t="s">
        <v>661</v>
      </c>
      <c r="D157" s="44" t="s">
        <v>662</v>
      </c>
      <c r="E157" s="45" t="s">
        <v>123</v>
      </c>
      <c r="F157" s="42" t="s">
        <v>163</v>
      </c>
      <c r="G157" s="42"/>
      <c r="H157" s="42">
        <v>377150838</v>
      </c>
      <c r="I157" s="42" t="s">
        <v>29</v>
      </c>
      <c r="J157" s="46" t="s">
        <v>654</v>
      </c>
      <c r="K157" s="47" t="s">
        <v>31</v>
      </c>
      <c r="L157" s="46" t="s">
        <v>32</v>
      </c>
      <c r="M157" s="48" t="s">
        <v>158</v>
      </c>
      <c r="N157" s="66" t="s">
        <v>663</v>
      </c>
      <c r="O157" s="143" t="s">
        <v>87</v>
      </c>
      <c r="P157" s="116">
        <v>0.5</v>
      </c>
      <c r="Q157" s="113"/>
      <c r="R157" s="14"/>
      <c r="S157" s="113"/>
      <c r="T157" s="50"/>
      <c r="U157" s="51" t="s">
        <v>35</v>
      </c>
      <c r="V157" s="52" t="str">
        <f>VLOOKUP(C157,PĐT!$B$5:$J$166,2,0)</f>
        <v>Quách Tuấn</v>
      </c>
      <c r="W157" s="52" t="str">
        <f>VLOOKUP(C157,PĐT!$B$5:$J$166,3,0)</f>
        <v>Hào</v>
      </c>
      <c r="X157" s="52" t="str">
        <f>VLOOKUP(C157,PĐT!$B$5:$J$166,4,0)</f>
        <v>D19_TH09</v>
      </c>
      <c r="Y157" s="52" t="str">
        <f>VLOOKUP(C157,PĐT!$B$5:$J$166,7,0)</f>
        <v>0377150838</v>
      </c>
      <c r="Z157" s="52" t="str">
        <f>VLOOKUP(C157,PĐT!$B$5:$J$166,8,0)</f>
        <v>DH51903513@student.stu.edu.vn</v>
      </c>
      <c r="AA157" s="52"/>
      <c r="AB157" s="42">
        <v>19</v>
      </c>
      <c r="AC157" s="52"/>
    </row>
    <row r="158" spans="1:29" ht="31.5" customHeight="1" x14ac:dyDescent="0.2">
      <c r="A158" s="42">
        <v>150</v>
      </c>
      <c r="B158" s="43">
        <v>22</v>
      </c>
      <c r="C158" s="42" t="s">
        <v>664</v>
      </c>
      <c r="D158" s="44" t="s">
        <v>665</v>
      </c>
      <c r="E158" s="45" t="s">
        <v>281</v>
      </c>
      <c r="F158" s="42" t="s">
        <v>666</v>
      </c>
      <c r="G158" s="42"/>
      <c r="H158" s="42">
        <v>988390808</v>
      </c>
      <c r="I158" s="42" t="s">
        <v>156</v>
      </c>
      <c r="J158" s="46" t="s">
        <v>654</v>
      </c>
      <c r="K158" s="47" t="s">
        <v>31</v>
      </c>
      <c r="L158" s="46" t="s">
        <v>32</v>
      </c>
      <c r="M158" s="48" t="s">
        <v>667</v>
      </c>
      <c r="N158" s="66" t="s">
        <v>668</v>
      </c>
      <c r="O158" s="131" t="s">
        <v>1034</v>
      </c>
      <c r="P158" s="116">
        <v>0.3</v>
      </c>
      <c r="Q158" s="113"/>
      <c r="R158" s="14"/>
      <c r="S158" s="113"/>
      <c r="T158" s="50"/>
      <c r="U158" s="51" t="s">
        <v>35</v>
      </c>
      <c r="V158" s="52" t="str">
        <f>VLOOKUP(C158,PĐT!$B$5:$J$166,2,0)</f>
        <v>Nguyễn Phúc</v>
      </c>
      <c r="W158" s="52" t="str">
        <f>VLOOKUP(C158,PĐT!$B$5:$J$166,3,0)</f>
        <v>Hoàng</v>
      </c>
      <c r="X158" s="52" t="str">
        <f>VLOOKUP(C158,PĐT!$B$5:$J$166,4,0)</f>
        <v>D20_TH04</v>
      </c>
      <c r="Y158" s="52" t="str">
        <f>VLOOKUP(C158,PĐT!$B$5:$J$166,7,0)</f>
        <v>0985221852</v>
      </c>
      <c r="Z158" s="52" t="str">
        <f>VLOOKUP(C158,PĐT!$B$5:$J$166,8,0)</f>
        <v>DH52001833@student.stu.edu.vn</v>
      </c>
      <c r="AA158" s="52"/>
      <c r="AB158" s="42">
        <v>22</v>
      </c>
      <c r="AC158" s="52"/>
    </row>
    <row r="159" spans="1:29" ht="27.75" customHeight="1" x14ac:dyDescent="0.2">
      <c r="A159" s="42">
        <v>151</v>
      </c>
      <c r="B159" s="53">
        <v>86</v>
      </c>
      <c r="C159" s="42" t="s">
        <v>669</v>
      </c>
      <c r="D159" s="44" t="s">
        <v>670</v>
      </c>
      <c r="E159" s="45" t="s">
        <v>495</v>
      </c>
      <c r="F159" s="42" t="s">
        <v>174</v>
      </c>
      <c r="G159" s="42"/>
      <c r="H159" s="42">
        <v>906660370</v>
      </c>
      <c r="I159" s="42" t="s">
        <v>29</v>
      </c>
      <c r="J159" s="46" t="s">
        <v>654</v>
      </c>
      <c r="K159" s="47" t="s">
        <v>31</v>
      </c>
      <c r="L159" s="46" t="s">
        <v>32</v>
      </c>
      <c r="M159" s="164" t="s">
        <v>671</v>
      </c>
      <c r="N159" s="66" t="s">
        <v>672</v>
      </c>
      <c r="O159" s="130" t="s">
        <v>30</v>
      </c>
      <c r="P159" s="116">
        <v>0.4</v>
      </c>
      <c r="Q159" s="113"/>
      <c r="R159" s="14"/>
      <c r="S159" s="113"/>
      <c r="T159" s="50"/>
      <c r="U159" s="51" t="s">
        <v>35</v>
      </c>
      <c r="V159" s="52" t="str">
        <f>VLOOKUP(C159,PĐT!$B$5:$J$166,2,0)</f>
        <v>Dương Lê Thành</v>
      </c>
      <c r="W159" s="52" t="str">
        <f>VLOOKUP(C159,PĐT!$B$5:$J$166,3,0)</f>
        <v>Danh</v>
      </c>
      <c r="X159" s="52" t="str">
        <f>VLOOKUP(C159,PĐT!$B$5:$J$166,4,0)</f>
        <v>D20_TH03</v>
      </c>
      <c r="Y159" s="52" t="str">
        <f>VLOOKUP(C159,PĐT!$B$5:$J$166,7,0)</f>
        <v>0906660370</v>
      </c>
      <c r="Z159" s="52" t="str">
        <f>VLOOKUP(C159,PĐT!$B$5:$J$166,8,0)</f>
        <v>DH52001339@student.stu.edu.vn</v>
      </c>
      <c r="AA159" s="52"/>
      <c r="AB159" s="42">
        <v>95</v>
      </c>
      <c r="AC159" s="52"/>
    </row>
    <row r="160" spans="1:29" ht="27.75" customHeight="1" x14ac:dyDescent="0.2">
      <c r="A160" s="42">
        <v>152</v>
      </c>
      <c r="B160" s="53">
        <v>86</v>
      </c>
      <c r="C160" s="42" t="s">
        <v>673</v>
      </c>
      <c r="D160" s="44" t="s">
        <v>674</v>
      </c>
      <c r="E160" s="45" t="s">
        <v>675</v>
      </c>
      <c r="F160" s="42" t="s">
        <v>174</v>
      </c>
      <c r="G160" s="42"/>
      <c r="H160" s="42">
        <v>335611848</v>
      </c>
      <c r="I160" s="42"/>
      <c r="J160" s="46" t="s">
        <v>654</v>
      </c>
      <c r="K160" s="47" t="s">
        <v>31</v>
      </c>
      <c r="L160" s="46" t="s">
        <v>32</v>
      </c>
      <c r="M160" s="165"/>
      <c r="N160" s="57"/>
      <c r="O160" s="130" t="s">
        <v>30</v>
      </c>
      <c r="P160" s="116">
        <v>0.4</v>
      </c>
      <c r="Q160" s="113"/>
      <c r="R160" s="14"/>
      <c r="S160" s="113"/>
      <c r="T160" s="50"/>
      <c r="U160" s="51" t="s">
        <v>35</v>
      </c>
      <c r="V160" s="52" t="str">
        <f>VLOOKUP(C160,PĐT!$B$5:$J$166,2,0)</f>
        <v>Đặng Phạm Gia</v>
      </c>
      <c r="W160" s="52" t="str">
        <f>VLOOKUP(C160,PĐT!$B$5:$J$166,3,0)</f>
        <v>Hưng</v>
      </c>
      <c r="X160" s="52" t="str">
        <f>VLOOKUP(C160,PĐT!$B$5:$J$166,4,0)</f>
        <v>D20_TH03</v>
      </c>
      <c r="Y160" s="52" t="str">
        <f>VLOOKUP(C160,PĐT!$B$5:$J$166,7,0)</f>
        <v>0335611848</v>
      </c>
      <c r="Z160" s="52" t="str">
        <f>VLOOKUP(C160,PĐT!$B$5:$J$166,8,0)</f>
        <v>DH52001107@student.stu.edu.vn</v>
      </c>
      <c r="AA160" s="52"/>
      <c r="AB160" s="42">
        <v>96</v>
      </c>
      <c r="AC160" s="52"/>
    </row>
    <row r="161" spans="1:29" ht="31.5" customHeight="1" x14ac:dyDescent="0.2">
      <c r="A161" s="42">
        <v>153</v>
      </c>
      <c r="B161" s="89">
        <v>117</v>
      </c>
      <c r="C161" s="42" t="s">
        <v>676</v>
      </c>
      <c r="D161" s="44" t="s">
        <v>677</v>
      </c>
      <c r="E161" s="45" t="s">
        <v>678</v>
      </c>
      <c r="F161" s="42" t="s">
        <v>64</v>
      </c>
      <c r="G161" s="42"/>
      <c r="H161" s="42"/>
      <c r="I161" s="42"/>
      <c r="J161" s="46" t="s">
        <v>654</v>
      </c>
      <c r="K161" s="47" t="s">
        <v>31</v>
      </c>
      <c r="L161" s="46" t="s">
        <v>32</v>
      </c>
      <c r="M161" s="118" t="s">
        <v>679</v>
      </c>
      <c r="N161" s="66" t="s">
        <v>680</v>
      </c>
      <c r="O161" s="132" t="s">
        <v>118</v>
      </c>
      <c r="P161" s="116">
        <v>0.2</v>
      </c>
      <c r="Q161" s="113"/>
      <c r="R161" s="14"/>
      <c r="S161" s="113"/>
      <c r="T161" s="50"/>
      <c r="U161" s="51" t="s">
        <v>35</v>
      </c>
      <c r="V161" s="52" t="str">
        <f>VLOOKUP(C161,PĐT!$B$5:$J$166,2,0)</f>
        <v>Lê Nhất</v>
      </c>
      <c r="W161" s="52" t="str">
        <f>VLOOKUP(C161,PĐT!$B$5:$J$166,3,0)</f>
        <v>Duy</v>
      </c>
      <c r="X161" s="52" t="str">
        <f>VLOOKUP(C161,PĐT!$B$5:$J$166,4,0)</f>
        <v>D19_TH01</v>
      </c>
      <c r="Y161" s="52" t="str">
        <f>VLOOKUP(C161,PĐT!$B$5:$J$166,7,0)</f>
        <v>0776995270</v>
      </c>
      <c r="Z161" s="52" t="str">
        <f>VLOOKUP(C161,PĐT!$B$5:$J$166,8,0)</f>
        <v>DH51800980@student.stu.edu.vn</v>
      </c>
      <c r="AA161" s="52"/>
      <c r="AB161" s="42">
        <v>151</v>
      </c>
      <c r="AC161" s="52"/>
    </row>
    <row r="162" spans="1:29" ht="31.5" customHeight="1" x14ac:dyDescent="0.2">
      <c r="A162" s="42">
        <v>154</v>
      </c>
      <c r="B162" s="78">
        <v>118</v>
      </c>
      <c r="C162" s="42" t="s">
        <v>681</v>
      </c>
      <c r="D162" s="44" t="s">
        <v>682</v>
      </c>
      <c r="E162" s="45" t="s">
        <v>683</v>
      </c>
      <c r="F162" s="42" t="s">
        <v>133</v>
      </c>
      <c r="G162" s="42"/>
      <c r="H162" s="42"/>
      <c r="I162" s="42"/>
      <c r="J162" s="46" t="s">
        <v>654</v>
      </c>
      <c r="K162" s="47" t="s">
        <v>31</v>
      </c>
      <c r="L162" s="46" t="s">
        <v>32</v>
      </c>
      <c r="M162" s="118" t="s">
        <v>684</v>
      </c>
      <c r="N162" s="66" t="s">
        <v>685</v>
      </c>
      <c r="O162" s="128" t="s">
        <v>1033</v>
      </c>
      <c r="P162" s="116">
        <v>0.3</v>
      </c>
      <c r="Q162" s="113"/>
      <c r="R162" s="14"/>
      <c r="S162" s="113"/>
      <c r="T162" s="50"/>
      <c r="U162" s="51" t="s">
        <v>35</v>
      </c>
      <c r="V162" s="52" t="str">
        <f>VLOOKUP(C162,PĐT!$B$5:$J$166,2,0)</f>
        <v>Lý Thị Ngọc</v>
      </c>
      <c r="W162" s="52" t="str">
        <f>VLOOKUP(C162,PĐT!$B$5:$J$166,3,0)</f>
        <v>Diễm</v>
      </c>
      <c r="X162" s="52" t="str">
        <f>VLOOKUP(C162,PĐT!$B$5:$J$166,4,0)</f>
        <v>D20_TH10</v>
      </c>
      <c r="Y162" s="52" t="str">
        <f>VLOOKUP(C162,PĐT!$B$5:$J$166,7,0)</f>
        <v>0837939681</v>
      </c>
      <c r="Z162" s="52" t="str">
        <f>VLOOKUP(C162,PĐT!$B$5:$J$166,8,0)</f>
        <v>DH52005710@student.stu.edu.vn</v>
      </c>
      <c r="AA162" s="52"/>
      <c r="AB162" s="42">
        <v>152</v>
      </c>
      <c r="AC162" s="52"/>
    </row>
    <row r="163" spans="1:29" ht="31.5" customHeight="1" x14ac:dyDescent="0.2">
      <c r="A163" s="42">
        <v>155</v>
      </c>
      <c r="B163" s="78">
        <v>124</v>
      </c>
      <c r="C163" s="42" t="s">
        <v>686</v>
      </c>
      <c r="D163" s="44" t="s">
        <v>687</v>
      </c>
      <c r="E163" s="45" t="s">
        <v>688</v>
      </c>
      <c r="F163" s="42" t="s">
        <v>85</v>
      </c>
      <c r="G163" s="90"/>
      <c r="H163" s="90"/>
      <c r="I163" s="90"/>
      <c r="J163" s="46" t="s">
        <v>654</v>
      </c>
      <c r="K163" s="47" t="s">
        <v>31</v>
      </c>
      <c r="L163" s="46" t="s">
        <v>32</v>
      </c>
      <c r="M163" s="118" t="s">
        <v>689</v>
      </c>
      <c r="N163" s="66" t="s">
        <v>690</v>
      </c>
      <c r="O163" s="133" t="s">
        <v>610</v>
      </c>
      <c r="P163" s="116">
        <v>0.2</v>
      </c>
      <c r="Q163" s="113"/>
      <c r="R163" s="14"/>
      <c r="S163" s="113"/>
      <c r="T163" s="50"/>
      <c r="U163" s="51" t="s">
        <v>35</v>
      </c>
      <c r="V163" s="52" t="str">
        <f>VLOOKUP(C163,PĐT!$B$5:$J$166,2,0)</f>
        <v>Lý Quốc</v>
      </c>
      <c r="W163" s="52" t="str">
        <f>VLOOKUP(C163,PĐT!$B$5:$J$166,3,0)</f>
        <v>Thông</v>
      </c>
      <c r="X163" s="52" t="str">
        <f>VLOOKUP(C163,PĐT!$B$5:$J$166,4,0)</f>
        <v>D20_TH05</v>
      </c>
      <c r="Y163" s="52" t="str">
        <f>VLOOKUP(C163,PĐT!$B$5:$J$166,7,0)</f>
        <v>0939536655</v>
      </c>
      <c r="Z163" s="52" t="str">
        <f>VLOOKUP(C163,PĐT!$B$5:$J$166,8,0)</f>
        <v>DH52003968@student.stu.edu.vn</v>
      </c>
      <c r="AA163" s="52"/>
      <c r="AB163" s="42">
        <v>159</v>
      </c>
      <c r="AC163" s="52"/>
    </row>
    <row r="164" spans="1:29" ht="9.75" customHeight="1" x14ac:dyDescent="0.2">
      <c r="A164" s="52"/>
      <c r="B164" s="104"/>
      <c r="C164" s="105"/>
      <c r="D164" s="52"/>
      <c r="E164" s="52"/>
      <c r="F164" s="105"/>
      <c r="G164" s="105"/>
      <c r="H164" s="105"/>
      <c r="I164" s="105"/>
      <c r="J164" s="106"/>
      <c r="K164" s="11"/>
      <c r="L164" s="106"/>
      <c r="M164" s="107"/>
      <c r="N164" s="11"/>
      <c r="O164" s="124"/>
      <c r="P164" s="11"/>
      <c r="Q164" s="11"/>
      <c r="R164" s="15"/>
      <c r="S164" s="11"/>
      <c r="T164" s="108"/>
      <c r="U164" s="109"/>
      <c r="V164" s="52"/>
      <c r="W164" s="52"/>
      <c r="X164" s="52"/>
      <c r="Y164" s="52"/>
      <c r="Z164" s="52"/>
      <c r="AA164" s="52"/>
      <c r="AB164" s="52"/>
      <c r="AC164" s="52"/>
    </row>
    <row r="165" spans="1:29" ht="18" customHeight="1" x14ac:dyDescent="0.2">
      <c r="A165" s="52"/>
      <c r="B165" s="104"/>
      <c r="C165" s="105"/>
      <c r="D165" s="52"/>
      <c r="E165" s="52"/>
      <c r="F165" s="105"/>
      <c r="G165" s="105"/>
      <c r="H165" s="105"/>
      <c r="I165" s="105"/>
      <c r="J165" s="106"/>
      <c r="K165" s="167"/>
      <c r="L165" s="156"/>
      <c r="M165" s="156"/>
      <c r="N165" s="156"/>
      <c r="O165" s="156"/>
      <c r="P165" s="156"/>
      <c r="Q165" s="156"/>
      <c r="R165" s="156"/>
      <c r="S165" s="156"/>
      <c r="T165" s="156"/>
      <c r="U165" s="109"/>
      <c r="V165" s="52"/>
      <c r="W165" s="52"/>
      <c r="X165" s="52"/>
      <c r="Y165" s="52"/>
      <c r="Z165" s="52"/>
      <c r="AA165" s="52"/>
      <c r="AB165" s="52"/>
      <c r="AC165" s="52"/>
    </row>
    <row r="166" spans="1:29" ht="18" customHeight="1" x14ac:dyDescent="0.2">
      <c r="A166" s="52"/>
      <c r="B166" s="104"/>
      <c r="C166" s="105"/>
      <c r="D166" s="52"/>
      <c r="E166" s="52"/>
      <c r="F166" s="105"/>
      <c r="G166" s="105"/>
      <c r="H166" s="105"/>
      <c r="I166" s="105"/>
      <c r="J166" s="106"/>
      <c r="K166" s="170"/>
      <c r="L166" s="156"/>
      <c r="M166" s="156"/>
      <c r="N166" s="156"/>
      <c r="O166" s="156"/>
      <c r="P166" s="156"/>
      <c r="Q166" s="156"/>
      <c r="R166" s="156"/>
      <c r="S166" s="156"/>
      <c r="T166" s="156"/>
      <c r="U166" s="109"/>
      <c r="V166" s="52"/>
      <c r="W166" s="52"/>
      <c r="X166" s="52"/>
      <c r="Y166" s="52"/>
      <c r="Z166" s="52"/>
      <c r="AA166" s="52"/>
      <c r="AB166" s="52"/>
      <c r="AC166" s="52"/>
    </row>
    <row r="167" spans="1:29" ht="18" customHeight="1" x14ac:dyDescent="0.2">
      <c r="A167" s="52"/>
      <c r="B167" s="104"/>
      <c r="C167" s="105"/>
      <c r="D167" s="52"/>
      <c r="E167" s="52"/>
      <c r="F167" s="105"/>
      <c r="G167" s="105"/>
      <c r="H167" s="105"/>
      <c r="I167" s="105"/>
      <c r="J167" s="106"/>
      <c r="K167" s="176"/>
      <c r="L167" s="156"/>
      <c r="M167" s="156"/>
      <c r="N167" s="156"/>
      <c r="O167" s="156"/>
      <c r="P167" s="156"/>
      <c r="Q167" s="156"/>
      <c r="R167" s="156"/>
      <c r="S167" s="156"/>
      <c r="T167" s="156"/>
      <c r="U167" s="109"/>
      <c r="V167" s="52"/>
      <c r="W167" s="52"/>
      <c r="X167" s="52"/>
      <c r="Y167" s="52"/>
      <c r="Z167" s="52"/>
      <c r="AA167" s="52"/>
      <c r="AB167" s="52"/>
      <c r="AC167" s="52"/>
    </row>
    <row r="168" spans="1:29" ht="18" customHeight="1" x14ac:dyDescent="0.2">
      <c r="A168" s="52"/>
      <c r="B168" s="104"/>
      <c r="C168" s="105"/>
      <c r="D168" s="52"/>
      <c r="E168" s="52"/>
      <c r="F168" s="105"/>
      <c r="G168" s="105"/>
      <c r="H168" s="105"/>
      <c r="I168" s="105"/>
      <c r="J168" s="106"/>
      <c r="K168" s="176"/>
      <c r="L168" s="156"/>
      <c r="M168" s="156"/>
      <c r="N168" s="156"/>
      <c r="O168" s="156"/>
      <c r="P168" s="156"/>
      <c r="Q168" s="156"/>
      <c r="R168" s="156"/>
      <c r="S168" s="156"/>
      <c r="T168" s="156"/>
      <c r="U168" s="109"/>
      <c r="V168" s="52"/>
      <c r="W168" s="52"/>
      <c r="X168" s="52"/>
      <c r="Y168" s="52"/>
      <c r="Z168" s="52"/>
      <c r="AA168" s="52"/>
      <c r="AB168" s="52"/>
      <c r="AC168" s="52"/>
    </row>
    <row r="169" spans="1:29" ht="18" customHeight="1" x14ac:dyDescent="0.2">
      <c r="A169" s="52"/>
      <c r="B169" s="104"/>
      <c r="C169" s="105"/>
      <c r="D169" s="52"/>
      <c r="E169" s="52"/>
      <c r="F169" s="105"/>
      <c r="G169" s="105"/>
      <c r="H169" s="105"/>
      <c r="I169" s="105"/>
      <c r="J169" s="106"/>
      <c r="K169" s="176"/>
      <c r="L169" s="156"/>
      <c r="M169" s="156"/>
      <c r="N169" s="156"/>
      <c r="O169" s="156"/>
      <c r="P169" s="156"/>
      <c r="Q169" s="156"/>
      <c r="R169" s="156"/>
      <c r="S169" s="156"/>
      <c r="T169" s="156"/>
      <c r="U169" s="109"/>
      <c r="V169" s="52"/>
      <c r="W169" s="52"/>
      <c r="X169" s="52"/>
      <c r="Y169" s="52"/>
      <c r="Z169" s="52"/>
      <c r="AA169" s="52"/>
      <c r="AB169" s="52"/>
      <c r="AC169" s="52"/>
    </row>
    <row r="170" spans="1:29" ht="18" customHeight="1" x14ac:dyDescent="0.2">
      <c r="A170" s="52"/>
      <c r="B170" s="104"/>
      <c r="C170" s="105"/>
      <c r="D170" s="52"/>
      <c r="E170" s="52"/>
      <c r="F170" s="105"/>
      <c r="G170" s="105"/>
      <c r="H170" s="105"/>
      <c r="I170" s="105"/>
      <c r="J170" s="106"/>
      <c r="K170" s="176"/>
      <c r="L170" s="156"/>
      <c r="M170" s="156"/>
      <c r="N170" s="156"/>
      <c r="O170" s="156"/>
      <c r="P170" s="156"/>
      <c r="Q170" s="156"/>
      <c r="R170" s="156"/>
      <c r="S170" s="156"/>
      <c r="T170" s="156"/>
      <c r="U170" s="109"/>
      <c r="V170" s="52"/>
      <c r="W170" s="52"/>
      <c r="X170" s="52"/>
      <c r="Y170" s="52"/>
      <c r="Z170" s="52"/>
      <c r="AA170" s="52"/>
      <c r="AB170" s="52"/>
      <c r="AC170" s="52"/>
    </row>
    <row r="171" spans="1:29" ht="18" customHeight="1" x14ac:dyDescent="0.2">
      <c r="A171" s="52"/>
      <c r="B171" s="104"/>
      <c r="C171" s="105"/>
      <c r="D171" s="52"/>
      <c r="E171" s="52"/>
      <c r="F171" s="105"/>
      <c r="G171" s="105"/>
      <c r="H171" s="105"/>
      <c r="I171" s="105"/>
      <c r="J171" s="106"/>
      <c r="K171" s="170"/>
      <c r="L171" s="156"/>
      <c r="M171" s="156"/>
      <c r="N171" s="156"/>
      <c r="O171" s="156"/>
      <c r="P171" s="156"/>
      <c r="Q171" s="156"/>
      <c r="R171" s="156"/>
      <c r="S171" s="156"/>
      <c r="T171" s="156"/>
      <c r="U171" s="109"/>
      <c r="V171" s="52"/>
      <c r="W171" s="52"/>
      <c r="X171" s="52"/>
      <c r="Y171" s="52"/>
      <c r="Z171" s="52"/>
      <c r="AA171" s="52"/>
      <c r="AB171" s="52"/>
      <c r="AC171" s="52"/>
    </row>
    <row r="172" spans="1:29" ht="18" customHeight="1" x14ac:dyDescent="0.2">
      <c r="A172" s="52"/>
      <c r="B172" s="104"/>
      <c r="C172" s="105"/>
      <c r="D172" s="52"/>
      <c r="E172" s="52"/>
      <c r="F172" s="105"/>
      <c r="G172" s="105"/>
      <c r="H172" s="105"/>
      <c r="I172" s="105"/>
      <c r="J172" s="106"/>
      <c r="K172" s="11"/>
      <c r="L172" s="106"/>
      <c r="M172" s="107"/>
      <c r="N172" s="11"/>
      <c r="O172" s="124"/>
      <c r="P172" s="11"/>
      <c r="Q172" s="11"/>
      <c r="R172" s="15"/>
      <c r="S172" s="11"/>
      <c r="T172" s="108"/>
      <c r="U172" s="109"/>
      <c r="V172" s="52"/>
      <c r="W172" s="52"/>
      <c r="X172" s="52"/>
      <c r="Y172" s="52"/>
      <c r="Z172" s="52"/>
      <c r="AA172" s="52"/>
      <c r="AB172" s="52"/>
      <c r="AC172" s="52"/>
    </row>
    <row r="173" spans="1:29" ht="18" customHeight="1" x14ac:dyDescent="0.2">
      <c r="A173" s="52"/>
      <c r="B173" s="104"/>
      <c r="C173" s="105"/>
      <c r="D173" s="52"/>
      <c r="E173" s="52"/>
      <c r="F173" s="105"/>
      <c r="G173" s="105"/>
      <c r="H173" s="105"/>
      <c r="I173" s="105"/>
      <c r="J173" s="106"/>
      <c r="K173" s="11"/>
      <c r="L173" s="106"/>
      <c r="M173" s="107"/>
      <c r="N173" s="11"/>
      <c r="O173" s="124"/>
      <c r="P173" s="11"/>
      <c r="Q173" s="11"/>
      <c r="R173" s="15"/>
      <c r="S173" s="11"/>
      <c r="T173" s="108"/>
      <c r="U173" s="109"/>
      <c r="V173" s="52"/>
      <c r="W173" s="52"/>
      <c r="X173" s="52"/>
      <c r="Y173" s="52"/>
      <c r="Z173" s="52"/>
      <c r="AA173" s="52"/>
      <c r="AB173" s="52"/>
      <c r="AC173" s="52"/>
    </row>
    <row r="174" spans="1:29" ht="18" customHeight="1" x14ac:dyDescent="0.2">
      <c r="A174" s="52"/>
      <c r="B174" s="104"/>
      <c r="C174" s="105"/>
      <c r="D174" s="52"/>
      <c r="E174" s="52"/>
      <c r="F174" s="105"/>
      <c r="G174" s="105"/>
      <c r="H174" s="105"/>
      <c r="I174" s="105"/>
      <c r="J174" s="106"/>
      <c r="K174" s="11"/>
      <c r="L174" s="106"/>
      <c r="M174" s="107"/>
      <c r="N174" s="11"/>
      <c r="O174" s="124"/>
      <c r="P174" s="11"/>
      <c r="Q174" s="11"/>
      <c r="R174" s="15"/>
      <c r="S174" s="11"/>
      <c r="T174" s="108"/>
      <c r="U174" s="109"/>
      <c r="V174" s="52"/>
      <c r="W174" s="52"/>
      <c r="X174" s="52"/>
      <c r="Y174" s="52"/>
      <c r="Z174" s="52"/>
      <c r="AA174" s="52"/>
      <c r="AB174" s="52"/>
      <c r="AC174" s="52"/>
    </row>
    <row r="175" spans="1:29" ht="18" customHeight="1" x14ac:dyDescent="0.2">
      <c r="A175" s="52"/>
      <c r="B175" s="104"/>
      <c r="C175" s="105"/>
      <c r="D175" s="52"/>
      <c r="E175" s="52"/>
      <c r="F175" s="105"/>
      <c r="G175" s="105"/>
      <c r="H175" s="105"/>
      <c r="I175" s="105"/>
      <c r="J175" s="106"/>
      <c r="K175" s="11"/>
      <c r="L175" s="106"/>
      <c r="M175" s="107"/>
      <c r="N175" s="11"/>
      <c r="O175" s="124"/>
      <c r="P175" s="11"/>
      <c r="Q175" s="11"/>
      <c r="R175" s="15"/>
      <c r="S175" s="11"/>
      <c r="T175" s="108"/>
      <c r="U175" s="109"/>
      <c r="V175" s="52"/>
      <c r="W175" s="52"/>
      <c r="X175" s="52"/>
      <c r="Y175" s="52"/>
      <c r="Z175" s="52"/>
      <c r="AA175" s="52"/>
      <c r="AB175" s="52"/>
      <c r="AC175" s="52"/>
    </row>
    <row r="176" spans="1:29" ht="18" customHeight="1" x14ac:dyDescent="0.2">
      <c r="A176" s="52"/>
      <c r="B176" s="104"/>
      <c r="C176" s="105"/>
      <c r="D176" s="52"/>
      <c r="E176" s="52"/>
      <c r="F176" s="105"/>
      <c r="G176" s="105"/>
      <c r="H176" s="105"/>
      <c r="I176" s="105"/>
      <c r="J176" s="106"/>
      <c r="K176" s="11"/>
      <c r="L176" s="106"/>
      <c r="M176" s="107"/>
      <c r="N176" s="11"/>
      <c r="O176" s="124"/>
      <c r="P176" s="11"/>
      <c r="Q176" s="11"/>
      <c r="R176" s="15"/>
      <c r="S176" s="11"/>
      <c r="T176" s="108"/>
      <c r="U176" s="109"/>
      <c r="V176" s="52"/>
      <c r="W176" s="52"/>
      <c r="X176" s="52"/>
      <c r="Y176" s="52"/>
      <c r="Z176" s="52"/>
      <c r="AA176" s="52"/>
      <c r="AB176" s="52"/>
      <c r="AC176" s="52"/>
    </row>
    <row r="177" spans="1:29" ht="18" customHeight="1" x14ac:dyDescent="0.2">
      <c r="A177" s="52"/>
      <c r="B177" s="104"/>
      <c r="C177" s="105"/>
      <c r="D177" s="52"/>
      <c r="E177" s="52"/>
      <c r="F177" s="105"/>
      <c r="G177" s="105"/>
      <c r="H177" s="105"/>
      <c r="I177" s="105"/>
      <c r="J177" s="106"/>
      <c r="K177" s="11"/>
      <c r="L177" s="106"/>
      <c r="M177" s="107"/>
      <c r="N177" s="11"/>
      <c r="O177" s="124"/>
      <c r="P177" s="11"/>
      <c r="Q177" s="11"/>
      <c r="R177" s="15"/>
      <c r="S177" s="11"/>
      <c r="T177" s="108"/>
      <c r="U177" s="109"/>
      <c r="V177" s="52"/>
      <c r="W177" s="52"/>
      <c r="X177" s="52"/>
      <c r="Y177" s="52"/>
      <c r="Z177" s="52"/>
      <c r="AA177" s="52"/>
      <c r="AB177" s="52"/>
      <c r="AC177" s="52"/>
    </row>
    <row r="178" spans="1:29" ht="18" customHeight="1" x14ac:dyDescent="0.2">
      <c r="A178" s="52"/>
      <c r="B178" s="104"/>
      <c r="C178" s="105"/>
      <c r="D178" s="52"/>
      <c r="E178" s="52"/>
      <c r="F178" s="105"/>
      <c r="G178" s="105"/>
      <c r="H178" s="105"/>
      <c r="I178" s="105"/>
      <c r="J178" s="106"/>
      <c r="K178" s="11"/>
      <c r="L178" s="106"/>
      <c r="M178" s="107"/>
      <c r="N178" s="11"/>
      <c r="O178" s="124"/>
      <c r="P178" s="11"/>
      <c r="Q178" s="11"/>
      <c r="R178" s="15"/>
      <c r="S178" s="11"/>
      <c r="T178" s="108"/>
      <c r="U178" s="109"/>
      <c r="V178" s="52"/>
      <c r="W178" s="52"/>
      <c r="X178" s="52"/>
      <c r="Y178" s="52"/>
      <c r="Z178" s="52"/>
      <c r="AA178" s="52"/>
      <c r="AB178" s="52"/>
      <c r="AC178" s="52"/>
    </row>
    <row r="179" spans="1:29" ht="18" customHeight="1" x14ac:dyDescent="0.2">
      <c r="A179" s="52"/>
      <c r="B179" s="104"/>
      <c r="C179" s="105"/>
      <c r="D179" s="52"/>
      <c r="E179" s="52"/>
      <c r="F179" s="105"/>
      <c r="G179" s="105"/>
      <c r="H179" s="105"/>
      <c r="I179" s="105"/>
      <c r="J179" s="106"/>
      <c r="K179" s="11"/>
      <c r="L179" s="106"/>
      <c r="M179" s="107"/>
      <c r="N179" s="11"/>
      <c r="O179" s="124"/>
      <c r="P179" s="11"/>
      <c r="Q179" s="11"/>
      <c r="R179" s="15"/>
      <c r="S179" s="11"/>
      <c r="T179" s="108"/>
      <c r="U179" s="109"/>
      <c r="V179" s="52"/>
      <c r="W179" s="52"/>
      <c r="X179" s="52"/>
      <c r="Y179" s="52"/>
      <c r="Z179" s="52"/>
      <c r="AA179" s="52"/>
      <c r="AB179" s="52"/>
      <c r="AC179" s="52"/>
    </row>
    <row r="180" spans="1:29" ht="18" customHeight="1" x14ac:dyDescent="0.2">
      <c r="A180" s="52"/>
      <c r="B180" s="104"/>
      <c r="C180" s="105"/>
      <c r="D180" s="52"/>
      <c r="E180" s="52"/>
      <c r="F180" s="105"/>
      <c r="G180" s="105"/>
      <c r="H180" s="105"/>
      <c r="I180" s="105"/>
      <c r="J180" s="106"/>
      <c r="K180" s="11"/>
      <c r="L180" s="106"/>
      <c r="M180" s="107"/>
      <c r="N180" s="11"/>
      <c r="O180" s="124"/>
      <c r="P180" s="11"/>
      <c r="Q180" s="11"/>
      <c r="R180" s="15"/>
      <c r="S180" s="11"/>
      <c r="T180" s="108"/>
      <c r="U180" s="109"/>
      <c r="V180" s="52"/>
      <c r="W180" s="52"/>
      <c r="X180" s="52"/>
      <c r="Y180" s="52"/>
      <c r="Z180" s="52"/>
      <c r="AA180" s="52"/>
      <c r="AB180" s="52"/>
      <c r="AC180" s="52"/>
    </row>
    <row r="181" spans="1:29" ht="18" customHeight="1" x14ac:dyDescent="0.2">
      <c r="A181" s="52"/>
      <c r="B181" s="104"/>
      <c r="C181" s="105"/>
      <c r="D181" s="52"/>
      <c r="E181" s="52"/>
      <c r="F181" s="105"/>
      <c r="G181" s="105"/>
      <c r="H181" s="105"/>
      <c r="I181" s="105"/>
      <c r="J181" s="106"/>
      <c r="K181" s="11"/>
      <c r="L181" s="106"/>
      <c r="M181" s="107"/>
      <c r="N181" s="11"/>
      <c r="O181" s="124"/>
      <c r="P181" s="11"/>
      <c r="Q181" s="11"/>
      <c r="R181" s="15"/>
      <c r="S181" s="11"/>
      <c r="T181" s="108"/>
      <c r="U181" s="109"/>
      <c r="V181" s="52"/>
      <c r="W181" s="52"/>
      <c r="X181" s="52"/>
      <c r="Y181" s="52"/>
      <c r="Z181" s="52"/>
      <c r="AA181" s="52"/>
      <c r="AB181" s="52"/>
      <c r="AC181" s="52"/>
    </row>
    <row r="182" spans="1:29" ht="18" customHeight="1" x14ac:dyDescent="0.2">
      <c r="A182" s="52"/>
      <c r="B182" s="104"/>
      <c r="C182" s="105"/>
      <c r="D182" s="52"/>
      <c r="E182" s="52"/>
      <c r="F182" s="105"/>
      <c r="G182" s="105"/>
      <c r="H182" s="105"/>
      <c r="I182" s="105"/>
      <c r="J182" s="106"/>
      <c r="K182" s="11"/>
      <c r="L182" s="106"/>
      <c r="M182" s="107"/>
      <c r="N182" s="11"/>
      <c r="O182" s="124"/>
      <c r="P182" s="11"/>
      <c r="Q182" s="11"/>
      <c r="R182" s="15"/>
      <c r="S182" s="11"/>
      <c r="T182" s="108"/>
      <c r="U182" s="109"/>
      <c r="V182" s="52"/>
      <c r="W182" s="52"/>
      <c r="X182" s="52"/>
      <c r="Y182" s="52"/>
      <c r="Z182" s="52"/>
      <c r="AA182" s="52"/>
      <c r="AB182" s="52"/>
      <c r="AC182" s="52"/>
    </row>
    <row r="183" spans="1:29" ht="18" customHeight="1" x14ac:dyDescent="0.2">
      <c r="A183" s="52"/>
      <c r="B183" s="104"/>
      <c r="C183" s="105"/>
      <c r="D183" s="52"/>
      <c r="E183" s="52"/>
      <c r="F183" s="105"/>
      <c r="G183" s="105"/>
      <c r="H183" s="105"/>
      <c r="I183" s="105"/>
      <c r="J183" s="106"/>
      <c r="K183" s="11"/>
      <c r="L183" s="106"/>
      <c r="M183" s="107"/>
      <c r="N183" s="11"/>
      <c r="O183" s="124"/>
      <c r="P183" s="11"/>
      <c r="Q183" s="11"/>
      <c r="R183" s="15"/>
      <c r="S183" s="11"/>
      <c r="T183" s="108"/>
      <c r="U183" s="109"/>
      <c r="V183" s="52"/>
      <c r="W183" s="52"/>
      <c r="X183" s="52"/>
      <c r="Y183" s="52"/>
      <c r="Z183" s="52"/>
      <c r="AA183" s="52"/>
      <c r="AB183" s="52"/>
      <c r="AC183" s="52"/>
    </row>
    <row r="184" spans="1:29" ht="18" customHeight="1" x14ac:dyDescent="0.2">
      <c r="A184" s="52"/>
      <c r="B184" s="104"/>
      <c r="C184" s="105"/>
      <c r="D184" s="52"/>
      <c r="E184" s="52"/>
      <c r="F184" s="105"/>
      <c r="G184" s="105"/>
      <c r="H184" s="105"/>
      <c r="I184" s="105"/>
      <c r="J184" s="106"/>
      <c r="K184" s="11"/>
      <c r="L184" s="106"/>
      <c r="M184" s="107"/>
      <c r="N184" s="11"/>
      <c r="O184" s="124"/>
      <c r="P184" s="11"/>
      <c r="Q184" s="11"/>
      <c r="R184" s="15"/>
      <c r="S184" s="11"/>
      <c r="T184" s="108"/>
      <c r="U184" s="109"/>
      <c r="V184" s="52"/>
      <c r="W184" s="52"/>
      <c r="X184" s="52"/>
      <c r="Y184" s="52"/>
      <c r="Z184" s="52"/>
      <c r="AA184" s="52"/>
      <c r="AB184" s="52"/>
      <c r="AC184" s="52"/>
    </row>
    <row r="185" spans="1:29" ht="18" customHeight="1" x14ac:dyDescent="0.2">
      <c r="A185" s="52"/>
      <c r="B185" s="104"/>
      <c r="C185" s="105"/>
      <c r="D185" s="52"/>
      <c r="E185" s="52"/>
      <c r="F185" s="105"/>
      <c r="G185" s="105"/>
      <c r="H185" s="105"/>
      <c r="I185" s="105"/>
      <c r="J185" s="106"/>
      <c r="K185" s="11"/>
      <c r="L185" s="106"/>
      <c r="M185" s="107"/>
      <c r="N185" s="11"/>
      <c r="O185" s="124"/>
      <c r="P185" s="11"/>
      <c r="Q185" s="11"/>
      <c r="R185" s="15"/>
      <c r="S185" s="11"/>
      <c r="T185" s="108"/>
      <c r="U185" s="109"/>
      <c r="V185" s="52"/>
      <c r="W185" s="52"/>
      <c r="X185" s="52"/>
      <c r="Y185" s="52"/>
      <c r="Z185" s="52"/>
      <c r="AA185" s="52"/>
      <c r="AB185" s="52"/>
      <c r="AC185" s="52"/>
    </row>
    <row r="186" spans="1:29" ht="18" customHeight="1" x14ac:dyDescent="0.2">
      <c r="A186" s="52"/>
      <c r="B186" s="104"/>
      <c r="C186" s="105"/>
      <c r="D186" s="52"/>
      <c r="E186" s="52"/>
      <c r="F186" s="105"/>
      <c r="G186" s="105"/>
      <c r="H186" s="105"/>
      <c r="I186" s="105"/>
      <c r="J186" s="106"/>
      <c r="K186" s="11"/>
      <c r="L186" s="106"/>
      <c r="M186" s="107"/>
      <c r="N186" s="11"/>
      <c r="O186" s="124"/>
      <c r="P186" s="11"/>
      <c r="Q186" s="11"/>
      <c r="R186" s="15"/>
      <c r="S186" s="11"/>
      <c r="T186" s="108"/>
      <c r="U186" s="109"/>
      <c r="V186" s="52"/>
      <c r="W186" s="52"/>
      <c r="X186" s="52"/>
      <c r="Y186" s="52"/>
      <c r="Z186" s="52"/>
      <c r="AA186" s="52"/>
      <c r="AB186" s="52"/>
      <c r="AC186" s="52"/>
    </row>
    <row r="187" spans="1:29" ht="18" customHeight="1" x14ac:dyDescent="0.2">
      <c r="A187" s="52"/>
      <c r="B187" s="104"/>
      <c r="C187" s="105"/>
      <c r="D187" s="52"/>
      <c r="E187" s="52"/>
      <c r="F187" s="105"/>
      <c r="G187" s="105"/>
      <c r="H187" s="105"/>
      <c r="I187" s="105"/>
      <c r="J187" s="106"/>
      <c r="K187" s="11"/>
      <c r="L187" s="106"/>
      <c r="M187" s="107"/>
      <c r="N187" s="11"/>
      <c r="O187" s="124"/>
      <c r="P187" s="11"/>
      <c r="Q187" s="11"/>
      <c r="R187" s="15"/>
      <c r="S187" s="11"/>
      <c r="T187" s="108"/>
      <c r="U187" s="109"/>
      <c r="V187" s="52"/>
      <c r="W187" s="52"/>
      <c r="X187" s="52"/>
      <c r="Y187" s="52"/>
      <c r="Z187" s="52"/>
      <c r="AA187" s="52"/>
      <c r="AB187" s="52"/>
      <c r="AC187" s="52"/>
    </row>
    <row r="188" spans="1:29" ht="18" customHeight="1" x14ac:dyDescent="0.2">
      <c r="A188" s="52"/>
      <c r="B188" s="104"/>
      <c r="C188" s="105"/>
      <c r="D188" s="52"/>
      <c r="E188" s="52"/>
      <c r="F188" s="105"/>
      <c r="G188" s="105"/>
      <c r="H188" s="105"/>
      <c r="I188" s="105"/>
      <c r="J188" s="106"/>
      <c r="K188" s="11"/>
      <c r="L188" s="106"/>
      <c r="M188" s="107"/>
      <c r="N188" s="11"/>
      <c r="O188" s="124"/>
      <c r="P188" s="11"/>
      <c r="Q188" s="11"/>
      <c r="R188" s="15"/>
      <c r="S188" s="11"/>
      <c r="T188" s="108"/>
      <c r="U188" s="109"/>
      <c r="V188" s="52"/>
      <c r="W188" s="52"/>
      <c r="X188" s="52"/>
      <c r="Y188" s="52"/>
      <c r="Z188" s="52"/>
      <c r="AA188" s="52"/>
      <c r="AB188" s="52"/>
      <c r="AC188" s="52"/>
    </row>
    <row r="189" spans="1:29" ht="18" customHeight="1" x14ac:dyDescent="0.2">
      <c r="A189" s="52"/>
      <c r="B189" s="104"/>
      <c r="C189" s="105"/>
      <c r="D189" s="52"/>
      <c r="E189" s="52"/>
      <c r="F189" s="105"/>
      <c r="G189" s="105"/>
      <c r="H189" s="105"/>
      <c r="I189" s="105"/>
      <c r="J189" s="106"/>
      <c r="K189" s="11"/>
      <c r="L189" s="106"/>
      <c r="M189" s="107"/>
      <c r="N189" s="11"/>
      <c r="O189" s="124"/>
      <c r="P189" s="11"/>
      <c r="Q189" s="11"/>
      <c r="R189" s="15"/>
      <c r="S189" s="11"/>
      <c r="T189" s="108"/>
      <c r="U189" s="109"/>
      <c r="V189" s="52"/>
      <c r="W189" s="52"/>
      <c r="X189" s="52"/>
      <c r="Y189" s="52"/>
      <c r="Z189" s="52"/>
      <c r="AA189" s="52"/>
      <c r="AB189" s="52"/>
      <c r="AC189" s="52"/>
    </row>
    <row r="190" spans="1:29" ht="18" customHeight="1" x14ac:dyDescent="0.2">
      <c r="A190" s="52"/>
      <c r="B190" s="104"/>
      <c r="C190" s="105"/>
      <c r="D190" s="52"/>
      <c r="E190" s="52"/>
      <c r="F190" s="105"/>
      <c r="G190" s="105"/>
      <c r="H190" s="105"/>
      <c r="I190" s="105"/>
      <c r="J190" s="106"/>
      <c r="K190" s="11"/>
      <c r="L190" s="106"/>
      <c r="M190" s="107"/>
      <c r="N190" s="11"/>
      <c r="O190" s="124"/>
      <c r="P190" s="11"/>
      <c r="Q190" s="11"/>
      <c r="R190" s="15"/>
      <c r="S190" s="11"/>
      <c r="T190" s="108"/>
      <c r="U190" s="109"/>
      <c r="V190" s="52"/>
      <c r="W190" s="52"/>
      <c r="X190" s="52"/>
      <c r="Y190" s="52"/>
      <c r="Z190" s="52"/>
      <c r="AA190" s="52"/>
      <c r="AB190" s="52"/>
      <c r="AC190" s="52"/>
    </row>
    <row r="191" spans="1:29" ht="18" customHeight="1" x14ac:dyDescent="0.2">
      <c r="A191" s="52"/>
      <c r="B191" s="104"/>
      <c r="C191" s="105"/>
      <c r="D191" s="52"/>
      <c r="E191" s="52"/>
      <c r="F191" s="105"/>
      <c r="G191" s="105"/>
      <c r="H191" s="105"/>
      <c r="I191" s="105"/>
      <c r="J191" s="106"/>
      <c r="K191" s="11"/>
      <c r="L191" s="106"/>
      <c r="M191" s="107"/>
      <c r="N191" s="11"/>
      <c r="O191" s="124"/>
      <c r="P191" s="11"/>
      <c r="Q191" s="11"/>
      <c r="R191" s="15"/>
      <c r="S191" s="11"/>
      <c r="T191" s="108"/>
      <c r="U191" s="109"/>
      <c r="V191" s="52"/>
      <c r="W191" s="52"/>
      <c r="X191" s="52"/>
      <c r="Y191" s="52"/>
      <c r="Z191" s="52"/>
      <c r="AA191" s="52"/>
      <c r="AB191" s="52"/>
      <c r="AC191" s="52"/>
    </row>
    <row r="192" spans="1:29" ht="18" customHeight="1" x14ac:dyDescent="0.2">
      <c r="A192" s="52"/>
      <c r="B192" s="104"/>
      <c r="C192" s="105"/>
      <c r="D192" s="52"/>
      <c r="E192" s="52"/>
      <c r="F192" s="105"/>
      <c r="G192" s="105"/>
      <c r="H192" s="105"/>
      <c r="I192" s="105"/>
      <c r="J192" s="106"/>
      <c r="K192" s="11"/>
      <c r="L192" s="106"/>
      <c r="M192" s="107"/>
      <c r="N192" s="11"/>
      <c r="O192" s="124"/>
      <c r="P192" s="11"/>
      <c r="Q192" s="11"/>
      <c r="R192" s="15"/>
      <c r="S192" s="11"/>
      <c r="T192" s="108"/>
      <c r="U192" s="109"/>
      <c r="V192" s="52"/>
      <c r="W192" s="52"/>
      <c r="X192" s="52"/>
      <c r="Y192" s="52"/>
      <c r="Z192" s="52"/>
      <c r="AA192" s="52"/>
      <c r="AB192" s="52"/>
      <c r="AC192" s="52"/>
    </row>
    <row r="193" spans="1:29" ht="18" customHeight="1" x14ac:dyDescent="0.2">
      <c r="A193" s="52"/>
      <c r="B193" s="104"/>
      <c r="C193" s="105"/>
      <c r="D193" s="52"/>
      <c r="E193" s="52"/>
      <c r="F193" s="105"/>
      <c r="G193" s="105"/>
      <c r="H193" s="105"/>
      <c r="I193" s="105"/>
      <c r="J193" s="106"/>
      <c r="K193" s="11"/>
      <c r="L193" s="106"/>
      <c r="M193" s="107"/>
      <c r="N193" s="11"/>
      <c r="O193" s="124"/>
      <c r="P193" s="11"/>
      <c r="Q193" s="11"/>
      <c r="R193" s="15"/>
      <c r="S193" s="11"/>
      <c r="T193" s="108"/>
      <c r="U193" s="109"/>
      <c r="V193" s="52"/>
      <c r="W193" s="52"/>
      <c r="X193" s="52"/>
      <c r="Y193" s="52"/>
      <c r="Z193" s="52"/>
      <c r="AA193" s="52"/>
      <c r="AB193" s="52"/>
      <c r="AC193" s="52"/>
    </row>
    <row r="194" spans="1:29" ht="18" customHeight="1" x14ac:dyDescent="0.2">
      <c r="A194" s="52"/>
      <c r="B194" s="104"/>
      <c r="C194" s="105"/>
      <c r="D194" s="52"/>
      <c r="E194" s="52"/>
      <c r="F194" s="105"/>
      <c r="G194" s="105"/>
      <c r="H194" s="105"/>
      <c r="I194" s="105"/>
      <c r="J194" s="106"/>
      <c r="K194" s="11"/>
      <c r="L194" s="106"/>
      <c r="M194" s="107"/>
      <c r="N194" s="11"/>
      <c r="O194" s="124"/>
      <c r="P194" s="11"/>
      <c r="Q194" s="11"/>
      <c r="R194" s="15"/>
      <c r="S194" s="11"/>
      <c r="T194" s="108"/>
      <c r="U194" s="109"/>
      <c r="V194" s="52"/>
      <c r="W194" s="52"/>
      <c r="X194" s="52"/>
      <c r="Y194" s="52"/>
      <c r="Z194" s="52"/>
      <c r="AA194" s="52"/>
      <c r="AB194" s="52"/>
      <c r="AC194" s="52"/>
    </row>
    <row r="195" spans="1:29" ht="18" customHeight="1" x14ac:dyDescent="0.2">
      <c r="A195" s="52"/>
      <c r="B195" s="104"/>
      <c r="C195" s="105"/>
      <c r="D195" s="52"/>
      <c r="E195" s="52"/>
      <c r="F195" s="105"/>
      <c r="G195" s="105"/>
      <c r="H195" s="105"/>
      <c r="I195" s="105"/>
      <c r="J195" s="106"/>
      <c r="K195" s="11"/>
      <c r="L195" s="106"/>
      <c r="M195" s="107"/>
      <c r="N195" s="11"/>
      <c r="O195" s="124"/>
      <c r="P195" s="11"/>
      <c r="Q195" s="11"/>
      <c r="R195" s="15"/>
      <c r="S195" s="11"/>
      <c r="T195" s="108"/>
      <c r="U195" s="109"/>
      <c r="V195" s="52"/>
      <c r="W195" s="52"/>
      <c r="X195" s="52"/>
      <c r="Y195" s="52"/>
      <c r="Z195" s="52"/>
      <c r="AA195" s="52"/>
      <c r="AB195" s="52"/>
      <c r="AC195" s="52"/>
    </row>
    <row r="196" spans="1:29" ht="18" customHeight="1" x14ac:dyDescent="0.2">
      <c r="A196" s="52"/>
      <c r="B196" s="104"/>
      <c r="C196" s="105"/>
      <c r="D196" s="52"/>
      <c r="E196" s="52"/>
      <c r="F196" s="105"/>
      <c r="G196" s="105"/>
      <c r="H196" s="105"/>
      <c r="I196" s="105"/>
      <c r="J196" s="106"/>
      <c r="K196" s="11"/>
      <c r="L196" s="106"/>
      <c r="M196" s="107"/>
      <c r="N196" s="11"/>
      <c r="O196" s="124"/>
      <c r="P196" s="11"/>
      <c r="Q196" s="11"/>
      <c r="R196" s="15"/>
      <c r="S196" s="11"/>
      <c r="T196" s="108"/>
      <c r="U196" s="109"/>
      <c r="V196" s="52"/>
      <c r="W196" s="52"/>
      <c r="X196" s="52"/>
      <c r="Y196" s="52"/>
      <c r="Z196" s="52"/>
      <c r="AA196" s="52"/>
      <c r="AB196" s="52"/>
      <c r="AC196" s="52"/>
    </row>
    <row r="197" spans="1:29" ht="18" customHeight="1" x14ac:dyDescent="0.2">
      <c r="A197" s="52"/>
      <c r="B197" s="104"/>
      <c r="C197" s="105"/>
      <c r="D197" s="52"/>
      <c r="E197" s="52"/>
      <c r="F197" s="105"/>
      <c r="G197" s="105"/>
      <c r="H197" s="105"/>
      <c r="I197" s="105"/>
      <c r="J197" s="106"/>
      <c r="K197" s="11"/>
      <c r="L197" s="106"/>
      <c r="M197" s="107"/>
      <c r="N197" s="11"/>
      <c r="O197" s="124"/>
      <c r="P197" s="11"/>
      <c r="Q197" s="11"/>
      <c r="R197" s="15"/>
      <c r="S197" s="11"/>
      <c r="T197" s="108"/>
      <c r="U197" s="109"/>
      <c r="V197" s="52"/>
      <c r="W197" s="52"/>
      <c r="X197" s="52"/>
      <c r="Y197" s="52"/>
      <c r="Z197" s="52"/>
      <c r="AA197" s="52"/>
      <c r="AB197" s="52"/>
      <c r="AC197" s="52"/>
    </row>
    <row r="198" spans="1:29" ht="18" customHeight="1" x14ac:dyDescent="0.2">
      <c r="A198" s="52"/>
      <c r="B198" s="104"/>
      <c r="C198" s="105"/>
      <c r="D198" s="52"/>
      <c r="E198" s="52"/>
      <c r="F198" s="105"/>
      <c r="G198" s="105"/>
      <c r="H198" s="105"/>
      <c r="I198" s="105"/>
      <c r="J198" s="106"/>
      <c r="K198" s="11"/>
      <c r="L198" s="106"/>
      <c r="M198" s="107"/>
      <c r="N198" s="11"/>
      <c r="O198" s="124"/>
      <c r="P198" s="11"/>
      <c r="Q198" s="11"/>
      <c r="R198" s="15"/>
      <c r="S198" s="11"/>
      <c r="T198" s="108"/>
      <c r="U198" s="109"/>
      <c r="V198" s="52"/>
      <c r="W198" s="52"/>
      <c r="X198" s="52"/>
      <c r="Y198" s="52"/>
      <c r="Z198" s="52"/>
      <c r="AA198" s="52"/>
      <c r="AB198" s="52"/>
      <c r="AC198" s="52"/>
    </row>
    <row r="199" spans="1:29" ht="18" customHeight="1" x14ac:dyDescent="0.2">
      <c r="A199" s="52"/>
      <c r="B199" s="104"/>
      <c r="C199" s="105"/>
      <c r="D199" s="52"/>
      <c r="E199" s="52"/>
      <c r="F199" s="105"/>
      <c r="G199" s="105"/>
      <c r="H199" s="105"/>
      <c r="I199" s="105"/>
      <c r="J199" s="106"/>
      <c r="K199" s="11"/>
      <c r="L199" s="106"/>
      <c r="M199" s="107"/>
      <c r="N199" s="11"/>
      <c r="O199" s="124"/>
      <c r="P199" s="11"/>
      <c r="Q199" s="11"/>
      <c r="R199" s="15"/>
      <c r="S199" s="11"/>
      <c r="T199" s="108"/>
      <c r="U199" s="109"/>
      <c r="V199" s="52"/>
      <c r="W199" s="52"/>
      <c r="X199" s="52"/>
      <c r="Y199" s="52"/>
      <c r="Z199" s="52"/>
      <c r="AA199" s="52"/>
      <c r="AB199" s="52"/>
      <c r="AC199" s="52"/>
    </row>
    <row r="200" spans="1:29" ht="18" customHeight="1" x14ac:dyDescent="0.2">
      <c r="A200" s="52"/>
      <c r="B200" s="104"/>
      <c r="C200" s="105"/>
      <c r="D200" s="52"/>
      <c r="E200" s="52"/>
      <c r="F200" s="105"/>
      <c r="G200" s="105"/>
      <c r="H200" s="105"/>
      <c r="I200" s="105"/>
      <c r="J200" s="106"/>
      <c r="K200" s="11"/>
      <c r="L200" s="106"/>
      <c r="M200" s="107"/>
      <c r="N200" s="11"/>
      <c r="O200" s="124"/>
      <c r="P200" s="11"/>
      <c r="Q200" s="11"/>
      <c r="R200" s="15"/>
      <c r="S200" s="11"/>
      <c r="T200" s="108"/>
      <c r="U200" s="109"/>
      <c r="V200" s="52"/>
      <c r="W200" s="52"/>
      <c r="X200" s="52"/>
      <c r="Y200" s="52"/>
      <c r="Z200" s="52"/>
      <c r="AA200" s="52"/>
      <c r="AB200" s="52"/>
      <c r="AC200" s="52"/>
    </row>
    <row r="201" spans="1:29" ht="18" customHeight="1" x14ac:dyDescent="0.2">
      <c r="A201" s="52"/>
      <c r="B201" s="104"/>
      <c r="C201" s="105"/>
      <c r="D201" s="52"/>
      <c r="E201" s="52"/>
      <c r="F201" s="105"/>
      <c r="G201" s="105"/>
      <c r="H201" s="105"/>
      <c r="I201" s="105"/>
      <c r="J201" s="106"/>
      <c r="K201" s="11"/>
      <c r="L201" s="106"/>
      <c r="M201" s="107"/>
      <c r="N201" s="11"/>
      <c r="O201" s="124"/>
      <c r="P201" s="11"/>
      <c r="Q201" s="11"/>
      <c r="R201" s="15"/>
      <c r="S201" s="11"/>
      <c r="T201" s="108"/>
      <c r="U201" s="109"/>
      <c r="V201" s="52"/>
      <c r="W201" s="52"/>
      <c r="X201" s="52"/>
      <c r="Y201" s="52"/>
      <c r="Z201" s="52"/>
      <c r="AA201" s="52"/>
      <c r="AB201" s="52"/>
      <c r="AC201" s="52"/>
    </row>
    <row r="202" spans="1:29" ht="18" customHeight="1" x14ac:dyDescent="0.2">
      <c r="A202" s="52"/>
      <c r="B202" s="104"/>
      <c r="C202" s="105"/>
      <c r="D202" s="52"/>
      <c r="E202" s="52"/>
      <c r="F202" s="105"/>
      <c r="G202" s="105"/>
      <c r="H202" s="105"/>
      <c r="I202" s="105"/>
      <c r="J202" s="106"/>
      <c r="K202" s="11"/>
      <c r="L202" s="106"/>
      <c r="M202" s="107"/>
      <c r="N202" s="11"/>
      <c r="O202" s="124"/>
      <c r="P202" s="11"/>
      <c r="Q202" s="11"/>
      <c r="R202" s="15"/>
      <c r="S202" s="11"/>
      <c r="T202" s="108"/>
      <c r="U202" s="109"/>
      <c r="V202" s="52"/>
      <c r="W202" s="52"/>
      <c r="X202" s="52"/>
      <c r="Y202" s="52"/>
      <c r="Z202" s="52"/>
      <c r="AA202" s="52"/>
      <c r="AB202" s="52"/>
      <c r="AC202" s="52"/>
    </row>
    <row r="203" spans="1:29" ht="18" customHeight="1" x14ac:dyDescent="0.2">
      <c r="A203" s="52"/>
      <c r="B203" s="104"/>
      <c r="C203" s="105"/>
      <c r="D203" s="52"/>
      <c r="E203" s="52"/>
      <c r="F203" s="105"/>
      <c r="G203" s="105"/>
      <c r="H203" s="105"/>
      <c r="I203" s="105"/>
      <c r="J203" s="106"/>
      <c r="K203" s="11"/>
      <c r="L203" s="106"/>
      <c r="M203" s="107"/>
      <c r="N203" s="11"/>
      <c r="O203" s="124"/>
      <c r="P203" s="11"/>
      <c r="Q203" s="11"/>
      <c r="R203" s="15"/>
      <c r="S203" s="11"/>
      <c r="T203" s="108"/>
      <c r="U203" s="109"/>
      <c r="V203" s="52"/>
      <c r="W203" s="52"/>
      <c r="X203" s="52"/>
      <c r="Y203" s="52"/>
      <c r="Z203" s="52"/>
      <c r="AA203" s="52"/>
      <c r="AB203" s="52"/>
      <c r="AC203" s="52"/>
    </row>
    <row r="204" spans="1:29" ht="18" customHeight="1" x14ac:dyDescent="0.2">
      <c r="A204" s="52"/>
      <c r="B204" s="104"/>
      <c r="C204" s="105"/>
      <c r="D204" s="52"/>
      <c r="E204" s="52"/>
      <c r="F204" s="105"/>
      <c r="G204" s="105"/>
      <c r="H204" s="105"/>
      <c r="I204" s="105"/>
      <c r="J204" s="106"/>
      <c r="K204" s="11"/>
      <c r="L204" s="106"/>
      <c r="M204" s="107"/>
      <c r="N204" s="11"/>
      <c r="O204" s="124"/>
      <c r="P204" s="11"/>
      <c r="Q204" s="11"/>
      <c r="R204" s="15"/>
      <c r="S204" s="11"/>
      <c r="T204" s="108"/>
      <c r="U204" s="109"/>
      <c r="V204" s="52"/>
      <c r="W204" s="52"/>
      <c r="X204" s="52"/>
      <c r="Y204" s="52"/>
      <c r="Z204" s="52"/>
      <c r="AA204" s="52"/>
      <c r="AB204" s="52"/>
      <c r="AC204" s="52"/>
    </row>
    <row r="205" spans="1:29" ht="18" customHeight="1" x14ac:dyDescent="0.2">
      <c r="A205" s="52"/>
      <c r="B205" s="104"/>
      <c r="C205" s="105"/>
      <c r="D205" s="52"/>
      <c r="E205" s="52"/>
      <c r="F205" s="105"/>
      <c r="G205" s="105"/>
      <c r="H205" s="105"/>
      <c r="I205" s="105"/>
      <c r="J205" s="106"/>
      <c r="K205" s="11"/>
      <c r="L205" s="106"/>
      <c r="M205" s="107"/>
      <c r="N205" s="11"/>
      <c r="O205" s="124"/>
      <c r="P205" s="11"/>
      <c r="Q205" s="11"/>
      <c r="R205" s="15"/>
      <c r="S205" s="11"/>
      <c r="T205" s="108"/>
      <c r="U205" s="109"/>
      <c r="V205" s="52"/>
      <c r="W205" s="52"/>
      <c r="X205" s="52"/>
      <c r="Y205" s="52"/>
      <c r="Z205" s="52"/>
      <c r="AA205" s="52"/>
      <c r="AB205" s="52"/>
      <c r="AC205" s="52"/>
    </row>
    <row r="206" spans="1:29" ht="18" customHeight="1" x14ac:dyDescent="0.2">
      <c r="A206" s="52"/>
      <c r="B206" s="104"/>
      <c r="C206" s="105"/>
      <c r="D206" s="52"/>
      <c r="E206" s="52"/>
      <c r="F206" s="105"/>
      <c r="G206" s="105"/>
      <c r="H206" s="105"/>
      <c r="I206" s="105"/>
      <c r="J206" s="106"/>
      <c r="K206" s="11"/>
      <c r="L206" s="106"/>
      <c r="M206" s="107"/>
      <c r="N206" s="11"/>
      <c r="O206" s="124"/>
      <c r="P206" s="11"/>
      <c r="Q206" s="11"/>
      <c r="R206" s="15"/>
      <c r="S206" s="11"/>
      <c r="T206" s="108"/>
      <c r="U206" s="109"/>
      <c r="V206" s="52"/>
      <c r="W206" s="52"/>
      <c r="X206" s="52"/>
      <c r="Y206" s="52"/>
      <c r="Z206" s="52"/>
      <c r="AA206" s="52"/>
      <c r="AB206" s="52"/>
      <c r="AC206" s="52"/>
    </row>
    <row r="207" spans="1:29" ht="18" customHeight="1" x14ac:dyDescent="0.2">
      <c r="A207" s="52"/>
      <c r="B207" s="104"/>
      <c r="C207" s="105"/>
      <c r="D207" s="52"/>
      <c r="E207" s="52"/>
      <c r="F207" s="105"/>
      <c r="G207" s="105"/>
      <c r="H207" s="105"/>
      <c r="I207" s="105"/>
      <c r="J207" s="106"/>
      <c r="K207" s="11"/>
      <c r="L207" s="106"/>
      <c r="M207" s="107"/>
      <c r="N207" s="11"/>
      <c r="O207" s="124"/>
      <c r="P207" s="11"/>
      <c r="Q207" s="11"/>
      <c r="R207" s="15"/>
      <c r="S207" s="11"/>
      <c r="T207" s="108"/>
      <c r="U207" s="109"/>
      <c r="V207" s="52"/>
      <c r="W207" s="52"/>
      <c r="X207" s="52"/>
      <c r="Y207" s="52"/>
      <c r="Z207" s="52"/>
      <c r="AA207" s="52"/>
      <c r="AB207" s="52"/>
      <c r="AC207" s="52"/>
    </row>
    <row r="208" spans="1:29" ht="18" customHeight="1" x14ac:dyDescent="0.2">
      <c r="A208" s="52"/>
      <c r="B208" s="104"/>
      <c r="C208" s="105"/>
      <c r="D208" s="52"/>
      <c r="E208" s="52"/>
      <c r="F208" s="105"/>
      <c r="G208" s="105"/>
      <c r="H208" s="105"/>
      <c r="I208" s="105"/>
      <c r="J208" s="106"/>
      <c r="K208" s="11"/>
      <c r="L208" s="106"/>
      <c r="M208" s="107"/>
      <c r="N208" s="11"/>
      <c r="O208" s="124"/>
      <c r="P208" s="11"/>
      <c r="Q208" s="11"/>
      <c r="R208" s="15"/>
      <c r="S208" s="11"/>
      <c r="T208" s="108"/>
      <c r="U208" s="109"/>
      <c r="V208" s="52"/>
      <c r="W208" s="52"/>
      <c r="X208" s="52"/>
      <c r="Y208" s="52"/>
      <c r="Z208" s="52"/>
      <c r="AA208" s="52"/>
      <c r="AB208" s="52"/>
      <c r="AC208" s="52"/>
    </row>
    <row r="209" spans="1:29" ht="18" customHeight="1" x14ac:dyDescent="0.2">
      <c r="A209" s="52"/>
      <c r="B209" s="104"/>
      <c r="C209" s="105"/>
      <c r="D209" s="52"/>
      <c r="E209" s="52"/>
      <c r="F209" s="105"/>
      <c r="G209" s="105"/>
      <c r="H209" s="105"/>
      <c r="I209" s="105"/>
      <c r="J209" s="106"/>
      <c r="K209" s="11"/>
      <c r="L209" s="106"/>
      <c r="M209" s="107"/>
      <c r="N209" s="11"/>
      <c r="O209" s="124"/>
      <c r="P209" s="11"/>
      <c r="Q209" s="11"/>
      <c r="R209" s="15"/>
      <c r="S209" s="11"/>
      <c r="T209" s="108"/>
      <c r="U209" s="109"/>
      <c r="V209" s="52"/>
      <c r="W209" s="52"/>
      <c r="X209" s="52"/>
      <c r="Y209" s="52"/>
      <c r="Z209" s="52"/>
      <c r="AA209" s="52"/>
      <c r="AB209" s="52"/>
      <c r="AC209" s="52"/>
    </row>
    <row r="210" spans="1:29" ht="18" customHeight="1" x14ac:dyDescent="0.2">
      <c r="A210" s="52"/>
      <c r="B210" s="104"/>
      <c r="C210" s="105"/>
      <c r="D210" s="52"/>
      <c r="E210" s="52"/>
      <c r="F210" s="105"/>
      <c r="G210" s="105"/>
      <c r="H210" s="105"/>
      <c r="I210" s="105"/>
      <c r="J210" s="106"/>
      <c r="K210" s="11"/>
      <c r="L210" s="106"/>
      <c r="M210" s="107"/>
      <c r="N210" s="11"/>
      <c r="O210" s="124"/>
      <c r="P210" s="11"/>
      <c r="Q210" s="11"/>
      <c r="R210" s="15"/>
      <c r="S210" s="11"/>
      <c r="T210" s="108"/>
      <c r="U210" s="109"/>
      <c r="V210" s="52"/>
      <c r="W210" s="52"/>
      <c r="X210" s="52"/>
      <c r="Y210" s="52"/>
      <c r="Z210" s="52"/>
      <c r="AA210" s="52"/>
      <c r="AB210" s="52"/>
      <c r="AC210" s="52"/>
    </row>
    <row r="211" spans="1:29" ht="18" customHeight="1" x14ac:dyDescent="0.2">
      <c r="A211" s="52"/>
      <c r="B211" s="104"/>
      <c r="C211" s="105"/>
      <c r="D211" s="52"/>
      <c r="E211" s="52"/>
      <c r="F211" s="105"/>
      <c r="G211" s="105"/>
      <c r="H211" s="105"/>
      <c r="I211" s="105"/>
      <c r="J211" s="106"/>
      <c r="K211" s="11"/>
      <c r="L211" s="106"/>
      <c r="M211" s="107"/>
      <c r="N211" s="11"/>
      <c r="O211" s="124"/>
      <c r="P211" s="11"/>
      <c r="Q211" s="11"/>
      <c r="R211" s="15"/>
      <c r="S211" s="11"/>
      <c r="T211" s="108"/>
      <c r="U211" s="109"/>
      <c r="V211" s="52"/>
      <c r="W211" s="52"/>
      <c r="X211" s="52"/>
      <c r="Y211" s="52"/>
      <c r="Z211" s="52"/>
      <c r="AA211" s="52"/>
      <c r="AB211" s="52"/>
      <c r="AC211" s="52"/>
    </row>
    <row r="212" spans="1:29" ht="18" customHeight="1" x14ac:dyDescent="0.2">
      <c r="A212" s="52"/>
      <c r="B212" s="104"/>
      <c r="C212" s="105"/>
      <c r="D212" s="52"/>
      <c r="E212" s="52"/>
      <c r="F212" s="105"/>
      <c r="G212" s="105"/>
      <c r="H212" s="105"/>
      <c r="I212" s="105"/>
      <c r="J212" s="106"/>
      <c r="K212" s="11"/>
      <c r="L212" s="106"/>
      <c r="M212" s="107"/>
      <c r="N212" s="11"/>
      <c r="O212" s="124"/>
      <c r="P212" s="11"/>
      <c r="Q212" s="11"/>
      <c r="R212" s="15"/>
      <c r="S212" s="11"/>
      <c r="T212" s="108"/>
      <c r="U212" s="109"/>
      <c r="V212" s="52"/>
      <c r="W212" s="52"/>
      <c r="X212" s="52"/>
      <c r="Y212" s="52"/>
      <c r="Z212" s="52"/>
      <c r="AA212" s="52"/>
      <c r="AB212" s="52"/>
      <c r="AC212" s="52"/>
    </row>
    <row r="213" spans="1:29" ht="18" customHeight="1" x14ac:dyDescent="0.2">
      <c r="A213" s="52"/>
      <c r="B213" s="104"/>
      <c r="C213" s="105"/>
      <c r="D213" s="52"/>
      <c r="E213" s="52"/>
      <c r="F213" s="105"/>
      <c r="G213" s="105"/>
      <c r="H213" s="105"/>
      <c r="I213" s="105"/>
      <c r="J213" s="106"/>
      <c r="K213" s="11"/>
      <c r="L213" s="106"/>
      <c r="M213" s="107"/>
      <c r="N213" s="11"/>
      <c r="O213" s="124"/>
      <c r="P213" s="11"/>
      <c r="Q213" s="11"/>
      <c r="R213" s="15"/>
      <c r="S213" s="11"/>
      <c r="T213" s="108"/>
      <c r="U213" s="109"/>
      <c r="V213" s="52"/>
      <c r="W213" s="52"/>
      <c r="X213" s="52"/>
      <c r="Y213" s="52"/>
      <c r="Z213" s="52"/>
      <c r="AA213" s="52"/>
      <c r="AB213" s="52"/>
      <c r="AC213" s="52"/>
    </row>
    <row r="214" spans="1:29" ht="18" customHeight="1" x14ac:dyDescent="0.2">
      <c r="A214" s="52"/>
      <c r="B214" s="104"/>
      <c r="C214" s="105"/>
      <c r="D214" s="52"/>
      <c r="E214" s="52"/>
      <c r="F214" s="105"/>
      <c r="G214" s="105"/>
      <c r="H214" s="105"/>
      <c r="I214" s="105"/>
      <c r="J214" s="106"/>
      <c r="K214" s="11"/>
      <c r="L214" s="106"/>
      <c r="M214" s="107"/>
      <c r="N214" s="11"/>
      <c r="O214" s="124"/>
      <c r="P214" s="11"/>
      <c r="Q214" s="11"/>
      <c r="R214" s="15"/>
      <c r="S214" s="11"/>
      <c r="T214" s="108"/>
      <c r="U214" s="109"/>
      <c r="V214" s="52"/>
      <c r="W214" s="52"/>
      <c r="X214" s="52"/>
      <c r="Y214" s="52"/>
      <c r="Z214" s="52"/>
      <c r="AA214" s="52"/>
      <c r="AB214" s="52"/>
      <c r="AC214" s="52"/>
    </row>
    <row r="215" spans="1:29" ht="18" customHeight="1" x14ac:dyDescent="0.2">
      <c r="A215" s="52"/>
      <c r="B215" s="104"/>
      <c r="C215" s="105"/>
      <c r="D215" s="52"/>
      <c r="E215" s="52"/>
      <c r="F215" s="105"/>
      <c r="G215" s="105"/>
      <c r="H215" s="105"/>
      <c r="I215" s="105"/>
      <c r="J215" s="106"/>
      <c r="K215" s="11"/>
      <c r="L215" s="106"/>
      <c r="M215" s="107"/>
      <c r="N215" s="11"/>
      <c r="O215" s="124"/>
      <c r="P215" s="11"/>
      <c r="Q215" s="11"/>
      <c r="R215" s="15"/>
      <c r="S215" s="11"/>
      <c r="T215" s="108"/>
      <c r="U215" s="109"/>
      <c r="V215" s="52"/>
      <c r="W215" s="52"/>
      <c r="X215" s="52"/>
      <c r="Y215" s="52"/>
      <c r="Z215" s="52"/>
      <c r="AA215" s="52"/>
      <c r="AB215" s="52"/>
      <c r="AC215" s="52"/>
    </row>
    <row r="216" spans="1:29" ht="18" customHeight="1" x14ac:dyDescent="0.2">
      <c r="A216" s="52"/>
      <c r="B216" s="104"/>
      <c r="C216" s="105"/>
      <c r="D216" s="52"/>
      <c r="E216" s="52"/>
      <c r="F216" s="105"/>
      <c r="G216" s="105"/>
      <c r="H216" s="105"/>
      <c r="I216" s="105"/>
      <c r="J216" s="106"/>
      <c r="K216" s="11"/>
      <c r="L216" s="106"/>
      <c r="M216" s="107"/>
      <c r="N216" s="11"/>
      <c r="O216" s="124"/>
      <c r="P216" s="11"/>
      <c r="Q216" s="11"/>
      <c r="R216" s="15"/>
      <c r="S216" s="11"/>
      <c r="T216" s="108"/>
      <c r="U216" s="109"/>
      <c r="V216" s="52"/>
      <c r="W216" s="52"/>
      <c r="X216" s="52"/>
      <c r="Y216" s="52"/>
      <c r="Z216" s="52"/>
      <c r="AA216" s="52"/>
      <c r="AB216" s="52"/>
      <c r="AC216" s="52"/>
    </row>
    <row r="217" spans="1:29" ht="18" customHeight="1" x14ac:dyDescent="0.2">
      <c r="A217" s="52"/>
      <c r="B217" s="104"/>
      <c r="C217" s="105"/>
      <c r="D217" s="52"/>
      <c r="E217" s="52"/>
      <c r="F217" s="105"/>
      <c r="G217" s="105"/>
      <c r="H217" s="105"/>
      <c r="I217" s="105"/>
      <c r="J217" s="106"/>
      <c r="K217" s="11"/>
      <c r="L217" s="106"/>
      <c r="M217" s="107"/>
      <c r="N217" s="11"/>
      <c r="O217" s="124"/>
      <c r="P217" s="11"/>
      <c r="Q217" s="11"/>
      <c r="R217" s="15"/>
      <c r="S217" s="11"/>
      <c r="T217" s="108"/>
      <c r="U217" s="109"/>
      <c r="V217" s="52"/>
      <c r="W217" s="52"/>
      <c r="X217" s="52"/>
      <c r="Y217" s="52"/>
      <c r="Z217" s="52"/>
      <c r="AA217" s="52"/>
      <c r="AB217" s="52"/>
      <c r="AC217" s="52"/>
    </row>
    <row r="218" spans="1:29" ht="18" customHeight="1" x14ac:dyDescent="0.2">
      <c r="A218" s="52"/>
      <c r="B218" s="104"/>
      <c r="C218" s="105"/>
      <c r="D218" s="52"/>
      <c r="E218" s="52"/>
      <c r="F218" s="105"/>
      <c r="G218" s="105"/>
      <c r="H218" s="105"/>
      <c r="I218" s="105"/>
      <c r="J218" s="106"/>
      <c r="K218" s="11"/>
      <c r="L218" s="106"/>
      <c r="M218" s="107"/>
      <c r="N218" s="11"/>
      <c r="O218" s="124"/>
      <c r="P218" s="11"/>
      <c r="Q218" s="11"/>
      <c r="R218" s="15"/>
      <c r="S218" s="11"/>
      <c r="T218" s="108"/>
      <c r="U218" s="109"/>
      <c r="V218" s="52"/>
      <c r="W218" s="52"/>
      <c r="X218" s="52"/>
      <c r="Y218" s="52"/>
      <c r="Z218" s="52"/>
      <c r="AA218" s="52"/>
      <c r="AB218" s="52"/>
      <c r="AC218" s="52"/>
    </row>
    <row r="219" spans="1:29" ht="18" customHeight="1" x14ac:dyDescent="0.2">
      <c r="A219" s="52"/>
      <c r="B219" s="104"/>
      <c r="C219" s="105"/>
      <c r="D219" s="52"/>
      <c r="E219" s="52"/>
      <c r="F219" s="105"/>
      <c r="G219" s="105"/>
      <c r="H219" s="105"/>
      <c r="I219" s="105"/>
      <c r="J219" s="106"/>
      <c r="K219" s="11"/>
      <c r="L219" s="106"/>
      <c r="M219" s="107"/>
      <c r="N219" s="11"/>
      <c r="O219" s="124"/>
      <c r="P219" s="11"/>
      <c r="Q219" s="11"/>
      <c r="R219" s="15"/>
      <c r="S219" s="11"/>
      <c r="T219" s="108"/>
      <c r="U219" s="109"/>
      <c r="V219" s="52"/>
      <c r="W219" s="52"/>
      <c r="X219" s="52"/>
      <c r="Y219" s="52"/>
      <c r="Z219" s="52"/>
      <c r="AA219" s="52"/>
      <c r="AB219" s="52"/>
      <c r="AC219" s="52"/>
    </row>
    <row r="220" spans="1:29" ht="18" customHeight="1" x14ac:dyDescent="0.2">
      <c r="A220" s="52"/>
      <c r="B220" s="104"/>
      <c r="C220" s="105"/>
      <c r="D220" s="52"/>
      <c r="E220" s="52"/>
      <c r="F220" s="105"/>
      <c r="G220" s="105"/>
      <c r="H220" s="105"/>
      <c r="I220" s="105"/>
      <c r="J220" s="106"/>
      <c r="K220" s="11"/>
      <c r="L220" s="106"/>
      <c r="M220" s="107"/>
      <c r="N220" s="11"/>
      <c r="O220" s="124"/>
      <c r="P220" s="11"/>
      <c r="Q220" s="11"/>
      <c r="R220" s="15"/>
      <c r="S220" s="11"/>
      <c r="T220" s="108"/>
      <c r="U220" s="109"/>
      <c r="V220" s="52"/>
      <c r="W220" s="52"/>
      <c r="X220" s="52"/>
      <c r="Y220" s="52"/>
      <c r="Z220" s="52"/>
      <c r="AA220" s="52"/>
      <c r="AB220" s="52"/>
      <c r="AC220" s="52"/>
    </row>
    <row r="221" spans="1:29" ht="18" customHeight="1" x14ac:dyDescent="0.2">
      <c r="A221" s="52"/>
      <c r="B221" s="104"/>
      <c r="C221" s="105"/>
      <c r="D221" s="52"/>
      <c r="E221" s="52"/>
      <c r="F221" s="105"/>
      <c r="G221" s="105"/>
      <c r="H221" s="105"/>
      <c r="I221" s="105"/>
      <c r="J221" s="106"/>
      <c r="K221" s="11"/>
      <c r="L221" s="106"/>
      <c r="M221" s="107"/>
      <c r="N221" s="11"/>
      <c r="O221" s="124"/>
      <c r="P221" s="11"/>
      <c r="Q221" s="11"/>
      <c r="R221" s="15"/>
      <c r="S221" s="11"/>
      <c r="T221" s="108"/>
      <c r="U221" s="109"/>
      <c r="V221" s="52"/>
      <c r="W221" s="52"/>
      <c r="X221" s="52"/>
      <c r="Y221" s="52"/>
      <c r="Z221" s="52"/>
      <c r="AA221" s="52"/>
      <c r="AB221" s="52"/>
      <c r="AC221" s="52"/>
    </row>
    <row r="222" spans="1:29" ht="18" customHeight="1" x14ac:dyDescent="0.2">
      <c r="A222" s="52"/>
      <c r="B222" s="104"/>
      <c r="C222" s="105"/>
      <c r="D222" s="52"/>
      <c r="E222" s="52"/>
      <c r="F222" s="105"/>
      <c r="G222" s="105"/>
      <c r="H222" s="105"/>
      <c r="I222" s="105"/>
      <c r="J222" s="106"/>
      <c r="K222" s="11"/>
      <c r="L222" s="106"/>
      <c r="M222" s="107"/>
      <c r="N222" s="11"/>
      <c r="O222" s="124"/>
      <c r="P222" s="11"/>
      <c r="Q222" s="11"/>
      <c r="R222" s="15"/>
      <c r="S222" s="11"/>
      <c r="T222" s="108"/>
      <c r="U222" s="109"/>
      <c r="V222" s="52"/>
      <c r="W222" s="52"/>
      <c r="X222" s="52"/>
      <c r="Y222" s="52"/>
      <c r="Z222" s="52"/>
      <c r="AA222" s="52"/>
      <c r="AB222" s="52"/>
      <c r="AC222" s="52"/>
    </row>
    <row r="223" spans="1:29" ht="18" customHeight="1" x14ac:dyDescent="0.2">
      <c r="A223" s="52"/>
      <c r="B223" s="104"/>
      <c r="C223" s="105"/>
      <c r="D223" s="52"/>
      <c r="E223" s="52"/>
      <c r="F223" s="105"/>
      <c r="G223" s="105"/>
      <c r="H223" s="105"/>
      <c r="I223" s="105"/>
      <c r="J223" s="106"/>
      <c r="K223" s="11"/>
      <c r="L223" s="106"/>
      <c r="M223" s="107"/>
      <c r="N223" s="11"/>
      <c r="O223" s="124"/>
      <c r="P223" s="11"/>
      <c r="Q223" s="11"/>
      <c r="R223" s="15"/>
      <c r="S223" s="11"/>
      <c r="T223" s="108"/>
      <c r="U223" s="109"/>
      <c r="V223" s="52"/>
      <c r="W223" s="52"/>
      <c r="X223" s="52"/>
      <c r="Y223" s="52"/>
      <c r="Z223" s="52"/>
      <c r="AA223" s="52"/>
      <c r="AB223" s="52"/>
      <c r="AC223" s="52"/>
    </row>
    <row r="224" spans="1:29" ht="18" customHeight="1" x14ac:dyDescent="0.2">
      <c r="A224" s="52"/>
      <c r="B224" s="104"/>
      <c r="C224" s="105"/>
      <c r="D224" s="52"/>
      <c r="E224" s="52"/>
      <c r="F224" s="105"/>
      <c r="G224" s="105"/>
      <c r="H224" s="105"/>
      <c r="I224" s="105"/>
      <c r="J224" s="106"/>
      <c r="K224" s="11"/>
      <c r="L224" s="106"/>
      <c r="M224" s="107"/>
      <c r="N224" s="11"/>
      <c r="O224" s="124"/>
      <c r="P224" s="11"/>
      <c r="Q224" s="11"/>
      <c r="R224" s="15"/>
      <c r="S224" s="11"/>
      <c r="T224" s="108"/>
      <c r="U224" s="109"/>
      <c r="V224" s="52"/>
      <c r="W224" s="52"/>
      <c r="X224" s="52"/>
      <c r="Y224" s="52"/>
      <c r="Z224" s="52"/>
      <c r="AA224" s="52"/>
      <c r="AB224" s="52"/>
      <c r="AC224" s="52"/>
    </row>
    <row r="225" spans="1:29" ht="18" customHeight="1" x14ac:dyDescent="0.2">
      <c r="A225" s="52"/>
      <c r="B225" s="104"/>
      <c r="C225" s="105"/>
      <c r="D225" s="52"/>
      <c r="E225" s="52"/>
      <c r="F225" s="105"/>
      <c r="G225" s="105"/>
      <c r="H225" s="105"/>
      <c r="I225" s="105"/>
      <c r="J225" s="106"/>
      <c r="K225" s="11"/>
      <c r="L225" s="106"/>
      <c r="M225" s="107"/>
      <c r="N225" s="11"/>
      <c r="O225" s="124"/>
      <c r="P225" s="11"/>
      <c r="Q225" s="11"/>
      <c r="R225" s="15"/>
      <c r="S225" s="11"/>
      <c r="T225" s="108"/>
      <c r="U225" s="109"/>
      <c r="V225" s="52"/>
      <c r="W225" s="52"/>
      <c r="X225" s="52"/>
      <c r="Y225" s="52"/>
      <c r="Z225" s="52"/>
      <c r="AA225" s="52"/>
      <c r="AB225" s="52"/>
      <c r="AC225" s="52"/>
    </row>
    <row r="226" spans="1:29" ht="18" customHeight="1" x14ac:dyDescent="0.2">
      <c r="A226" s="52"/>
      <c r="B226" s="104"/>
      <c r="C226" s="105"/>
      <c r="D226" s="52"/>
      <c r="E226" s="52"/>
      <c r="F226" s="105"/>
      <c r="G226" s="105"/>
      <c r="H226" s="105"/>
      <c r="I226" s="105"/>
      <c r="J226" s="106"/>
      <c r="K226" s="11"/>
      <c r="L226" s="106"/>
      <c r="M226" s="107"/>
      <c r="N226" s="11"/>
      <c r="O226" s="124"/>
      <c r="P226" s="11"/>
      <c r="Q226" s="11"/>
      <c r="R226" s="15"/>
      <c r="S226" s="11"/>
      <c r="T226" s="108"/>
      <c r="U226" s="109"/>
      <c r="V226" s="52"/>
      <c r="W226" s="52"/>
      <c r="X226" s="52"/>
      <c r="Y226" s="52"/>
      <c r="Z226" s="52"/>
      <c r="AA226" s="52"/>
      <c r="AB226" s="52"/>
      <c r="AC226" s="52"/>
    </row>
    <row r="227" spans="1:29" ht="18" customHeight="1" x14ac:dyDescent="0.2">
      <c r="A227" s="52"/>
      <c r="B227" s="104"/>
      <c r="C227" s="105"/>
      <c r="D227" s="52"/>
      <c r="E227" s="52"/>
      <c r="F227" s="105"/>
      <c r="G227" s="105"/>
      <c r="H227" s="105"/>
      <c r="I227" s="105"/>
      <c r="J227" s="106"/>
      <c r="K227" s="11"/>
      <c r="L227" s="106"/>
      <c r="M227" s="107"/>
      <c r="N227" s="11"/>
      <c r="O227" s="124"/>
      <c r="P227" s="11"/>
      <c r="Q227" s="11"/>
      <c r="R227" s="15"/>
      <c r="S227" s="11"/>
      <c r="T227" s="108"/>
      <c r="U227" s="109"/>
      <c r="V227" s="52"/>
      <c r="W227" s="52"/>
      <c r="X227" s="52"/>
      <c r="Y227" s="52"/>
      <c r="Z227" s="52"/>
      <c r="AA227" s="52"/>
      <c r="AB227" s="52"/>
      <c r="AC227" s="52"/>
    </row>
    <row r="228" spans="1:29" ht="18" customHeight="1" x14ac:dyDescent="0.2">
      <c r="A228" s="52"/>
      <c r="B228" s="104"/>
      <c r="C228" s="105"/>
      <c r="D228" s="52"/>
      <c r="E228" s="52"/>
      <c r="F228" s="105"/>
      <c r="G228" s="105"/>
      <c r="H228" s="105"/>
      <c r="I228" s="105"/>
      <c r="J228" s="106"/>
      <c r="K228" s="11"/>
      <c r="L228" s="106"/>
      <c r="M228" s="107"/>
      <c r="N228" s="11"/>
      <c r="O228" s="124"/>
      <c r="P228" s="11"/>
      <c r="Q228" s="11"/>
      <c r="R228" s="15"/>
      <c r="S228" s="11"/>
      <c r="T228" s="108"/>
      <c r="U228" s="109"/>
      <c r="V228" s="52"/>
      <c r="W228" s="52"/>
      <c r="X228" s="52"/>
      <c r="Y228" s="52"/>
      <c r="Z228" s="52"/>
      <c r="AA228" s="52"/>
      <c r="AB228" s="52"/>
      <c r="AC228" s="52"/>
    </row>
    <row r="229" spans="1:29" ht="18" customHeight="1" x14ac:dyDescent="0.2">
      <c r="A229" s="52"/>
      <c r="B229" s="104"/>
      <c r="C229" s="105"/>
      <c r="D229" s="52"/>
      <c r="E229" s="52"/>
      <c r="F229" s="105"/>
      <c r="G229" s="105"/>
      <c r="H229" s="105"/>
      <c r="I229" s="105"/>
      <c r="J229" s="106"/>
      <c r="K229" s="11"/>
      <c r="L229" s="106"/>
      <c r="M229" s="107"/>
      <c r="N229" s="11"/>
      <c r="O229" s="124"/>
      <c r="P229" s="11"/>
      <c r="Q229" s="11"/>
      <c r="R229" s="15"/>
      <c r="S229" s="11"/>
      <c r="T229" s="108"/>
      <c r="U229" s="109"/>
      <c r="V229" s="52"/>
      <c r="W229" s="52"/>
      <c r="X229" s="52"/>
      <c r="Y229" s="52"/>
      <c r="Z229" s="52"/>
      <c r="AA229" s="52"/>
      <c r="AB229" s="52"/>
      <c r="AC229" s="52"/>
    </row>
    <row r="230" spans="1:29" ht="18" customHeight="1" x14ac:dyDescent="0.2">
      <c r="A230" s="52"/>
      <c r="B230" s="104"/>
      <c r="C230" s="105"/>
      <c r="D230" s="52"/>
      <c r="E230" s="52"/>
      <c r="F230" s="105"/>
      <c r="G230" s="105"/>
      <c r="H230" s="105"/>
      <c r="I230" s="105"/>
      <c r="J230" s="106"/>
      <c r="K230" s="11"/>
      <c r="L230" s="106"/>
      <c r="M230" s="107"/>
      <c r="N230" s="11"/>
      <c r="O230" s="124"/>
      <c r="P230" s="11"/>
      <c r="Q230" s="11"/>
      <c r="R230" s="15"/>
      <c r="S230" s="11"/>
      <c r="T230" s="108"/>
      <c r="U230" s="109"/>
      <c r="V230" s="52"/>
      <c r="W230" s="52"/>
      <c r="X230" s="52"/>
      <c r="Y230" s="52"/>
      <c r="Z230" s="52"/>
      <c r="AA230" s="52"/>
      <c r="AB230" s="52"/>
      <c r="AC230" s="52"/>
    </row>
    <row r="231" spans="1:29" ht="18" customHeight="1" x14ac:dyDescent="0.2">
      <c r="A231" s="52"/>
      <c r="B231" s="104"/>
      <c r="C231" s="105"/>
      <c r="D231" s="52"/>
      <c r="E231" s="52"/>
      <c r="F231" s="105"/>
      <c r="G231" s="105"/>
      <c r="H231" s="105"/>
      <c r="I231" s="105"/>
      <c r="J231" s="106"/>
      <c r="K231" s="11"/>
      <c r="L231" s="106"/>
      <c r="M231" s="107"/>
      <c r="N231" s="11"/>
      <c r="O231" s="124"/>
      <c r="P231" s="11"/>
      <c r="Q231" s="11"/>
      <c r="R231" s="15"/>
      <c r="S231" s="11"/>
      <c r="T231" s="108"/>
      <c r="U231" s="109"/>
      <c r="V231" s="52"/>
      <c r="W231" s="52"/>
      <c r="X231" s="52"/>
      <c r="Y231" s="52"/>
      <c r="Z231" s="52"/>
      <c r="AA231" s="52"/>
      <c r="AB231" s="52"/>
      <c r="AC231" s="52"/>
    </row>
    <row r="232" spans="1:29" ht="18" customHeight="1" x14ac:dyDescent="0.2">
      <c r="A232" s="52"/>
      <c r="B232" s="104"/>
      <c r="C232" s="105"/>
      <c r="D232" s="52"/>
      <c r="E232" s="52"/>
      <c r="F232" s="105"/>
      <c r="G232" s="105"/>
      <c r="H232" s="105"/>
      <c r="I232" s="105"/>
      <c r="J232" s="106"/>
      <c r="K232" s="11"/>
      <c r="L232" s="106"/>
      <c r="M232" s="107"/>
      <c r="N232" s="11"/>
      <c r="O232" s="124"/>
      <c r="P232" s="11"/>
      <c r="Q232" s="11"/>
      <c r="R232" s="15"/>
      <c r="S232" s="11"/>
      <c r="T232" s="108"/>
      <c r="U232" s="109"/>
      <c r="V232" s="52"/>
      <c r="W232" s="52"/>
      <c r="X232" s="52"/>
      <c r="Y232" s="52"/>
      <c r="Z232" s="52"/>
      <c r="AA232" s="52"/>
      <c r="AB232" s="52"/>
      <c r="AC232" s="52"/>
    </row>
    <row r="233" spans="1:29" ht="18" customHeight="1" x14ac:dyDescent="0.2">
      <c r="A233" s="52"/>
      <c r="B233" s="104"/>
      <c r="C233" s="105"/>
      <c r="D233" s="52"/>
      <c r="E233" s="52"/>
      <c r="F233" s="105"/>
      <c r="G233" s="105"/>
      <c r="H233" s="105"/>
      <c r="I233" s="105"/>
      <c r="J233" s="106"/>
      <c r="K233" s="11"/>
      <c r="L233" s="106"/>
      <c r="M233" s="107"/>
      <c r="N233" s="11"/>
      <c r="O233" s="124"/>
      <c r="P233" s="11"/>
      <c r="Q233" s="11"/>
      <c r="R233" s="15"/>
      <c r="S233" s="11"/>
      <c r="T233" s="108"/>
      <c r="U233" s="109"/>
      <c r="V233" s="52"/>
      <c r="W233" s="52"/>
      <c r="X233" s="52"/>
      <c r="Y233" s="52"/>
      <c r="Z233" s="52"/>
      <c r="AA233" s="52"/>
      <c r="AB233" s="52"/>
      <c r="AC233" s="52"/>
    </row>
    <row r="234" spans="1:29" ht="18" customHeight="1" x14ac:dyDescent="0.2">
      <c r="A234" s="52"/>
      <c r="B234" s="104"/>
      <c r="C234" s="105"/>
      <c r="D234" s="52"/>
      <c r="E234" s="52"/>
      <c r="F234" s="105"/>
      <c r="G234" s="105"/>
      <c r="H234" s="105"/>
      <c r="I234" s="105"/>
      <c r="J234" s="106"/>
      <c r="K234" s="11"/>
      <c r="L234" s="106"/>
      <c r="M234" s="107"/>
      <c r="N234" s="11"/>
      <c r="O234" s="124"/>
      <c r="P234" s="11"/>
      <c r="Q234" s="11"/>
      <c r="R234" s="15"/>
      <c r="S234" s="11"/>
      <c r="T234" s="108"/>
      <c r="U234" s="109"/>
      <c r="V234" s="52"/>
      <c r="W234" s="52"/>
      <c r="X234" s="52"/>
      <c r="Y234" s="52"/>
      <c r="Z234" s="52"/>
      <c r="AA234" s="52"/>
      <c r="AB234" s="52"/>
      <c r="AC234" s="52"/>
    </row>
    <row r="235" spans="1:29" ht="18" customHeight="1" x14ac:dyDescent="0.2">
      <c r="A235" s="52"/>
      <c r="B235" s="104"/>
      <c r="C235" s="105"/>
      <c r="D235" s="52"/>
      <c r="E235" s="52"/>
      <c r="F235" s="105"/>
      <c r="G235" s="105"/>
      <c r="H235" s="105"/>
      <c r="I235" s="105"/>
      <c r="J235" s="106"/>
      <c r="K235" s="11"/>
      <c r="L235" s="106"/>
      <c r="M235" s="107"/>
      <c r="N235" s="11"/>
      <c r="O235" s="124"/>
      <c r="P235" s="11"/>
      <c r="Q235" s="11"/>
      <c r="R235" s="15"/>
      <c r="S235" s="11"/>
      <c r="T235" s="108"/>
      <c r="U235" s="109"/>
      <c r="V235" s="52"/>
      <c r="W235" s="52"/>
      <c r="X235" s="52"/>
      <c r="Y235" s="52"/>
      <c r="Z235" s="52"/>
      <c r="AA235" s="52"/>
      <c r="AB235" s="52"/>
      <c r="AC235" s="52"/>
    </row>
    <row r="236" spans="1:29" ht="18" customHeight="1" x14ac:dyDescent="0.2">
      <c r="A236" s="52"/>
      <c r="B236" s="104"/>
      <c r="C236" s="105"/>
      <c r="D236" s="52"/>
      <c r="E236" s="52"/>
      <c r="F236" s="105"/>
      <c r="G236" s="105"/>
      <c r="H236" s="105"/>
      <c r="I236" s="105"/>
      <c r="J236" s="106"/>
      <c r="K236" s="11"/>
      <c r="L236" s="106"/>
      <c r="M236" s="107"/>
      <c r="N236" s="11"/>
      <c r="O236" s="124"/>
      <c r="P236" s="11"/>
      <c r="Q236" s="11"/>
      <c r="R236" s="15"/>
      <c r="S236" s="11"/>
      <c r="T236" s="108"/>
      <c r="U236" s="109"/>
      <c r="V236" s="52"/>
      <c r="W236" s="52"/>
      <c r="X236" s="52"/>
      <c r="Y236" s="52"/>
      <c r="Z236" s="52"/>
      <c r="AA236" s="52"/>
      <c r="AB236" s="52"/>
      <c r="AC236" s="52"/>
    </row>
    <row r="237" spans="1:29" ht="18" customHeight="1" x14ac:dyDescent="0.2">
      <c r="A237" s="52"/>
      <c r="B237" s="104"/>
      <c r="C237" s="105"/>
      <c r="D237" s="52"/>
      <c r="E237" s="52"/>
      <c r="F237" s="105"/>
      <c r="G237" s="105"/>
      <c r="H237" s="105"/>
      <c r="I237" s="105"/>
      <c r="J237" s="106"/>
      <c r="K237" s="11"/>
      <c r="L237" s="106"/>
      <c r="M237" s="107"/>
      <c r="N237" s="11"/>
      <c r="O237" s="124"/>
      <c r="P237" s="11"/>
      <c r="Q237" s="11"/>
      <c r="R237" s="15"/>
      <c r="S237" s="11"/>
      <c r="T237" s="108"/>
      <c r="U237" s="109"/>
      <c r="V237" s="52"/>
      <c r="W237" s="52"/>
      <c r="X237" s="52"/>
      <c r="Y237" s="52"/>
      <c r="Z237" s="52"/>
      <c r="AA237" s="52"/>
      <c r="AB237" s="52"/>
      <c r="AC237" s="52"/>
    </row>
    <row r="238" spans="1:29" ht="18" customHeight="1" x14ac:dyDescent="0.2">
      <c r="A238" s="52"/>
      <c r="B238" s="104"/>
      <c r="C238" s="105"/>
      <c r="D238" s="52"/>
      <c r="E238" s="52"/>
      <c r="F238" s="105"/>
      <c r="G238" s="105"/>
      <c r="H238" s="105"/>
      <c r="I238" s="105"/>
      <c r="J238" s="106"/>
      <c r="K238" s="11"/>
      <c r="L238" s="106"/>
      <c r="M238" s="107"/>
      <c r="N238" s="11"/>
      <c r="O238" s="124"/>
      <c r="P238" s="11"/>
      <c r="Q238" s="11"/>
      <c r="R238" s="15"/>
      <c r="S238" s="11"/>
      <c r="T238" s="108"/>
      <c r="U238" s="109"/>
      <c r="V238" s="52"/>
      <c r="W238" s="52"/>
      <c r="X238" s="52"/>
      <c r="Y238" s="52"/>
      <c r="Z238" s="52"/>
      <c r="AA238" s="52"/>
      <c r="AB238" s="52"/>
      <c r="AC238" s="52"/>
    </row>
    <row r="239" spans="1:29" ht="18" customHeight="1" x14ac:dyDescent="0.2">
      <c r="A239" s="52"/>
      <c r="B239" s="104"/>
      <c r="C239" s="105"/>
      <c r="D239" s="52"/>
      <c r="E239" s="52"/>
      <c r="F239" s="105"/>
      <c r="G239" s="105"/>
      <c r="H239" s="105"/>
      <c r="I239" s="105"/>
      <c r="J239" s="106"/>
      <c r="K239" s="11"/>
      <c r="L239" s="106"/>
      <c r="M239" s="107"/>
      <c r="N239" s="11"/>
      <c r="O239" s="124"/>
      <c r="P239" s="11"/>
      <c r="Q239" s="11"/>
      <c r="R239" s="15"/>
      <c r="S239" s="11"/>
      <c r="T239" s="108"/>
      <c r="U239" s="109"/>
      <c r="V239" s="52"/>
      <c r="W239" s="52"/>
      <c r="X239" s="52"/>
      <c r="Y239" s="52"/>
      <c r="Z239" s="52"/>
      <c r="AA239" s="52"/>
      <c r="AB239" s="52"/>
      <c r="AC239" s="52"/>
    </row>
    <row r="240" spans="1:29" ht="18" customHeight="1" x14ac:dyDescent="0.2">
      <c r="A240" s="52"/>
      <c r="B240" s="104"/>
      <c r="C240" s="105"/>
      <c r="D240" s="52"/>
      <c r="E240" s="52"/>
      <c r="F240" s="105"/>
      <c r="G240" s="105"/>
      <c r="H240" s="105"/>
      <c r="I240" s="105"/>
      <c r="J240" s="106"/>
      <c r="K240" s="11"/>
      <c r="L240" s="106"/>
      <c r="M240" s="107"/>
      <c r="N240" s="11"/>
      <c r="O240" s="124"/>
      <c r="P240" s="11"/>
      <c r="Q240" s="11"/>
      <c r="R240" s="15"/>
      <c r="S240" s="11"/>
      <c r="T240" s="108"/>
      <c r="U240" s="109"/>
      <c r="V240" s="52"/>
      <c r="W240" s="52"/>
      <c r="X240" s="52"/>
      <c r="Y240" s="52"/>
      <c r="Z240" s="52"/>
      <c r="AA240" s="52"/>
      <c r="AB240" s="52"/>
      <c r="AC240" s="52"/>
    </row>
    <row r="241" spans="1:29" ht="18" customHeight="1" x14ac:dyDescent="0.2">
      <c r="A241" s="52"/>
      <c r="B241" s="104"/>
      <c r="C241" s="105"/>
      <c r="D241" s="52"/>
      <c r="E241" s="52"/>
      <c r="F241" s="105"/>
      <c r="G241" s="105"/>
      <c r="H241" s="105"/>
      <c r="I241" s="105"/>
      <c r="J241" s="106"/>
      <c r="K241" s="11"/>
      <c r="L241" s="106"/>
      <c r="M241" s="107"/>
      <c r="N241" s="11"/>
      <c r="O241" s="124"/>
      <c r="P241" s="11"/>
      <c r="Q241" s="11"/>
      <c r="R241" s="15"/>
      <c r="S241" s="11"/>
      <c r="T241" s="108"/>
      <c r="U241" s="109"/>
      <c r="V241" s="52"/>
      <c r="W241" s="52"/>
      <c r="X241" s="52"/>
      <c r="Y241" s="52"/>
      <c r="Z241" s="52"/>
      <c r="AA241" s="52"/>
      <c r="AB241" s="52"/>
      <c r="AC241" s="52"/>
    </row>
    <row r="242" spans="1:29" ht="18" customHeight="1" x14ac:dyDescent="0.2">
      <c r="A242" s="52"/>
      <c r="B242" s="104"/>
      <c r="C242" s="105"/>
      <c r="D242" s="52"/>
      <c r="E242" s="52"/>
      <c r="F242" s="105"/>
      <c r="G242" s="105"/>
      <c r="H242" s="105"/>
      <c r="I242" s="105"/>
      <c r="J242" s="106"/>
      <c r="K242" s="11"/>
      <c r="L242" s="106"/>
      <c r="M242" s="107"/>
      <c r="N242" s="11"/>
      <c r="O242" s="124"/>
      <c r="P242" s="11"/>
      <c r="Q242" s="11"/>
      <c r="R242" s="15"/>
      <c r="S242" s="11"/>
      <c r="T242" s="108"/>
      <c r="U242" s="109"/>
      <c r="V242" s="52"/>
      <c r="W242" s="52"/>
      <c r="X242" s="52"/>
      <c r="Y242" s="52"/>
      <c r="Z242" s="52"/>
      <c r="AA242" s="52"/>
      <c r="AB242" s="52"/>
      <c r="AC242" s="52"/>
    </row>
    <row r="243" spans="1:29" ht="18" customHeight="1" x14ac:dyDescent="0.2">
      <c r="A243" s="52"/>
      <c r="B243" s="104"/>
      <c r="C243" s="105"/>
      <c r="D243" s="52"/>
      <c r="E243" s="52"/>
      <c r="F243" s="105"/>
      <c r="G243" s="105"/>
      <c r="H243" s="105"/>
      <c r="I243" s="105"/>
      <c r="J243" s="106"/>
      <c r="K243" s="11"/>
      <c r="L243" s="106"/>
      <c r="M243" s="107"/>
      <c r="N243" s="11"/>
      <c r="O243" s="124"/>
      <c r="P243" s="11"/>
      <c r="Q243" s="11"/>
      <c r="R243" s="15"/>
      <c r="S243" s="11"/>
      <c r="T243" s="108"/>
      <c r="U243" s="109"/>
      <c r="V243" s="52"/>
      <c r="W243" s="52"/>
      <c r="X243" s="52"/>
      <c r="Y243" s="52"/>
      <c r="Z243" s="52"/>
      <c r="AA243" s="52"/>
      <c r="AB243" s="52"/>
      <c r="AC243" s="52"/>
    </row>
    <row r="244" spans="1:29" ht="18" customHeight="1" x14ac:dyDescent="0.2">
      <c r="A244" s="52"/>
      <c r="B244" s="104"/>
      <c r="C244" s="105"/>
      <c r="D244" s="52"/>
      <c r="E244" s="52"/>
      <c r="F244" s="105"/>
      <c r="G244" s="105"/>
      <c r="H244" s="105"/>
      <c r="I244" s="105"/>
      <c r="J244" s="106"/>
      <c r="K244" s="11"/>
      <c r="L244" s="106"/>
      <c r="M244" s="107"/>
      <c r="N244" s="11"/>
      <c r="O244" s="124"/>
      <c r="P244" s="11"/>
      <c r="Q244" s="11"/>
      <c r="R244" s="15"/>
      <c r="S244" s="11"/>
      <c r="T244" s="108"/>
      <c r="U244" s="109"/>
      <c r="V244" s="52"/>
      <c r="W244" s="52"/>
      <c r="X244" s="52"/>
      <c r="Y244" s="52"/>
      <c r="Z244" s="52"/>
      <c r="AA244" s="52"/>
      <c r="AB244" s="52"/>
      <c r="AC244" s="52"/>
    </row>
    <row r="245" spans="1:29" ht="18" customHeight="1" x14ac:dyDescent="0.2">
      <c r="A245" s="52"/>
      <c r="B245" s="104"/>
      <c r="C245" s="105"/>
      <c r="D245" s="52"/>
      <c r="E245" s="52"/>
      <c r="F245" s="105"/>
      <c r="G245" s="105"/>
      <c r="H245" s="105"/>
      <c r="I245" s="105"/>
      <c r="J245" s="106"/>
      <c r="K245" s="11"/>
      <c r="L245" s="106"/>
      <c r="M245" s="107"/>
      <c r="N245" s="11"/>
      <c r="O245" s="124"/>
      <c r="P245" s="11"/>
      <c r="Q245" s="11"/>
      <c r="R245" s="15"/>
      <c r="S245" s="11"/>
      <c r="T245" s="108"/>
      <c r="U245" s="109"/>
      <c r="V245" s="52"/>
      <c r="W245" s="52"/>
      <c r="X245" s="52"/>
      <c r="Y245" s="52"/>
      <c r="Z245" s="52"/>
      <c r="AA245" s="52"/>
      <c r="AB245" s="52"/>
      <c r="AC245" s="52"/>
    </row>
    <row r="246" spans="1:29" ht="18" customHeight="1" x14ac:dyDescent="0.2">
      <c r="A246" s="52"/>
      <c r="B246" s="104"/>
      <c r="C246" s="105"/>
      <c r="D246" s="52"/>
      <c r="E246" s="52"/>
      <c r="F246" s="105"/>
      <c r="G246" s="105"/>
      <c r="H246" s="105"/>
      <c r="I246" s="105"/>
      <c r="J246" s="106"/>
      <c r="K246" s="11"/>
      <c r="L246" s="106"/>
      <c r="M246" s="107"/>
      <c r="N246" s="11"/>
      <c r="O246" s="124"/>
      <c r="P246" s="11"/>
      <c r="Q246" s="11"/>
      <c r="R246" s="15"/>
      <c r="S246" s="11"/>
      <c r="T246" s="108"/>
      <c r="U246" s="109"/>
      <c r="V246" s="52"/>
      <c r="W246" s="52"/>
      <c r="X246" s="52"/>
      <c r="Y246" s="52"/>
      <c r="Z246" s="52"/>
      <c r="AA246" s="52"/>
      <c r="AB246" s="52"/>
      <c r="AC246" s="52"/>
    </row>
    <row r="247" spans="1:29" ht="18" customHeight="1" x14ac:dyDescent="0.2">
      <c r="A247" s="52"/>
      <c r="B247" s="104"/>
      <c r="C247" s="105"/>
      <c r="D247" s="52"/>
      <c r="E247" s="52"/>
      <c r="F247" s="105"/>
      <c r="G247" s="105"/>
      <c r="H247" s="105"/>
      <c r="I247" s="105"/>
      <c r="J247" s="106"/>
      <c r="K247" s="11"/>
      <c r="L247" s="106"/>
      <c r="M247" s="107"/>
      <c r="N247" s="11"/>
      <c r="O247" s="124"/>
      <c r="P247" s="11"/>
      <c r="Q247" s="11"/>
      <c r="R247" s="15"/>
      <c r="S247" s="11"/>
      <c r="T247" s="108"/>
      <c r="U247" s="109"/>
      <c r="V247" s="52"/>
      <c r="W247" s="52"/>
      <c r="X247" s="52"/>
      <c r="Y247" s="52"/>
      <c r="Z247" s="52"/>
      <c r="AA247" s="52"/>
      <c r="AB247" s="52"/>
      <c r="AC247" s="52"/>
    </row>
    <row r="248" spans="1:29" ht="18" customHeight="1" x14ac:dyDescent="0.2">
      <c r="A248" s="52"/>
      <c r="B248" s="104"/>
      <c r="C248" s="105"/>
      <c r="D248" s="52"/>
      <c r="E248" s="52"/>
      <c r="F248" s="105"/>
      <c r="G248" s="105"/>
      <c r="H248" s="105"/>
      <c r="I248" s="105"/>
      <c r="J248" s="106"/>
      <c r="K248" s="11"/>
      <c r="L248" s="106"/>
      <c r="M248" s="107"/>
      <c r="N248" s="11"/>
      <c r="O248" s="124"/>
      <c r="P248" s="11"/>
      <c r="Q248" s="11"/>
      <c r="R248" s="15"/>
      <c r="S248" s="11"/>
      <c r="T248" s="108"/>
      <c r="U248" s="109"/>
      <c r="V248" s="52"/>
      <c r="W248" s="52"/>
      <c r="X248" s="52"/>
      <c r="Y248" s="52"/>
      <c r="Z248" s="52"/>
      <c r="AA248" s="52"/>
      <c r="AB248" s="52"/>
      <c r="AC248" s="52"/>
    </row>
    <row r="249" spans="1:29" ht="18" customHeight="1" x14ac:dyDescent="0.2">
      <c r="A249" s="52"/>
      <c r="B249" s="104"/>
      <c r="C249" s="105"/>
      <c r="D249" s="52"/>
      <c r="E249" s="52"/>
      <c r="F249" s="105"/>
      <c r="G249" s="105"/>
      <c r="H249" s="105"/>
      <c r="I249" s="105"/>
      <c r="J249" s="106"/>
      <c r="K249" s="11"/>
      <c r="L249" s="106"/>
      <c r="M249" s="107"/>
      <c r="N249" s="11"/>
      <c r="O249" s="124"/>
      <c r="P249" s="11"/>
      <c r="Q249" s="11"/>
      <c r="R249" s="15"/>
      <c r="S249" s="11"/>
      <c r="T249" s="108"/>
      <c r="U249" s="109"/>
      <c r="V249" s="52"/>
      <c r="W249" s="52"/>
      <c r="X249" s="52"/>
      <c r="Y249" s="52"/>
      <c r="Z249" s="52"/>
      <c r="AA249" s="52"/>
      <c r="AB249" s="52"/>
      <c r="AC249" s="52"/>
    </row>
    <row r="250" spans="1:29" ht="18" customHeight="1" x14ac:dyDescent="0.2">
      <c r="A250" s="52"/>
      <c r="B250" s="104"/>
      <c r="C250" s="105"/>
      <c r="D250" s="52"/>
      <c r="E250" s="52"/>
      <c r="F250" s="105"/>
      <c r="G250" s="105"/>
      <c r="H250" s="105"/>
      <c r="I250" s="105"/>
      <c r="J250" s="106"/>
      <c r="K250" s="11"/>
      <c r="L250" s="106"/>
      <c r="M250" s="107"/>
      <c r="N250" s="11"/>
      <c r="O250" s="124"/>
      <c r="P250" s="11"/>
      <c r="Q250" s="11"/>
      <c r="R250" s="15"/>
      <c r="S250" s="11"/>
      <c r="T250" s="108"/>
      <c r="U250" s="109"/>
      <c r="V250" s="52"/>
      <c r="W250" s="52"/>
      <c r="X250" s="52"/>
      <c r="Y250" s="52"/>
      <c r="Z250" s="52"/>
      <c r="AA250" s="52"/>
      <c r="AB250" s="52"/>
      <c r="AC250" s="52"/>
    </row>
    <row r="251" spans="1:29" ht="18" customHeight="1" x14ac:dyDescent="0.2">
      <c r="A251" s="52"/>
      <c r="B251" s="104"/>
      <c r="C251" s="105"/>
      <c r="D251" s="52"/>
      <c r="E251" s="52"/>
      <c r="F251" s="105"/>
      <c r="G251" s="105"/>
      <c r="H251" s="105"/>
      <c r="I251" s="105"/>
      <c r="J251" s="106"/>
      <c r="K251" s="11"/>
      <c r="L251" s="106"/>
      <c r="M251" s="107"/>
      <c r="N251" s="11"/>
      <c r="O251" s="124"/>
      <c r="P251" s="11"/>
      <c r="Q251" s="11"/>
      <c r="R251" s="15"/>
      <c r="S251" s="11"/>
      <c r="T251" s="108"/>
      <c r="U251" s="109"/>
      <c r="V251" s="52"/>
      <c r="W251" s="52"/>
      <c r="X251" s="52"/>
      <c r="Y251" s="52"/>
      <c r="Z251" s="52"/>
      <c r="AA251" s="52"/>
      <c r="AB251" s="52"/>
      <c r="AC251" s="52"/>
    </row>
    <row r="252" spans="1:29" ht="18" customHeight="1" x14ac:dyDescent="0.2">
      <c r="A252" s="52"/>
      <c r="B252" s="104"/>
      <c r="C252" s="105"/>
      <c r="D252" s="52"/>
      <c r="E252" s="52"/>
      <c r="F252" s="105"/>
      <c r="G252" s="105"/>
      <c r="H252" s="105"/>
      <c r="I252" s="105"/>
      <c r="J252" s="106"/>
      <c r="K252" s="11"/>
      <c r="L252" s="106"/>
      <c r="M252" s="107"/>
      <c r="N252" s="11"/>
      <c r="O252" s="124"/>
      <c r="P252" s="11"/>
      <c r="Q252" s="11"/>
      <c r="R252" s="15"/>
      <c r="S252" s="11"/>
      <c r="T252" s="108"/>
      <c r="U252" s="109"/>
      <c r="V252" s="52"/>
      <c r="W252" s="52"/>
      <c r="X252" s="52"/>
      <c r="Y252" s="52"/>
      <c r="Z252" s="52"/>
      <c r="AA252" s="52"/>
      <c r="AB252" s="52"/>
      <c r="AC252" s="52"/>
    </row>
    <row r="253" spans="1:29" ht="18" customHeight="1" x14ac:dyDescent="0.2">
      <c r="A253" s="52"/>
      <c r="B253" s="104"/>
      <c r="C253" s="105"/>
      <c r="D253" s="52"/>
      <c r="E253" s="52"/>
      <c r="F253" s="105"/>
      <c r="G253" s="105"/>
      <c r="H253" s="105"/>
      <c r="I253" s="105"/>
      <c r="J253" s="106"/>
      <c r="K253" s="11"/>
      <c r="L253" s="106"/>
      <c r="M253" s="107"/>
      <c r="N253" s="11"/>
      <c r="O253" s="124"/>
      <c r="P253" s="11"/>
      <c r="Q253" s="11"/>
      <c r="R253" s="15"/>
      <c r="S253" s="11"/>
      <c r="T253" s="108"/>
      <c r="U253" s="109"/>
      <c r="V253" s="52"/>
      <c r="W253" s="52"/>
      <c r="X253" s="52"/>
      <c r="Y253" s="52"/>
      <c r="Z253" s="52"/>
      <c r="AA253" s="52"/>
      <c r="AB253" s="52"/>
      <c r="AC253" s="52"/>
    </row>
    <row r="254" spans="1:29" ht="18" customHeight="1" x14ac:dyDescent="0.2">
      <c r="A254" s="52"/>
      <c r="B254" s="104"/>
      <c r="C254" s="105"/>
      <c r="D254" s="52"/>
      <c r="E254" s="52"/>
      <c r="F254" s="105"/>
      <c r="G254" s="105"/>
      <c r="H254" s="105"/>
      <c r="I254" s="105"/>
      <c r="J254" s="106"/>
      <c r="K254" s="11"/>
      <c r="L254" s="106"/>
      <c r="M254" s="107"/>
      <c r="N254" s="11"/>
      <c r="O254" s="124"/>
      <c r="P254" s="11"/>
      <c r="Q254" s="11"/>
      <c r="R254" s="15"/>
      <c r="S254" s="11"/>
      <c r="T254" s="108"/>
      <c r="U254" s="109"/>
      <c r="V254" s="52"/>
      <c r="W254" s="52"/>
      <c r="X254" s="52"/>
      <c r="Y254" s="52"/>
      <c r="Z254" s="52"/>
      <c r="AA254" s="52"/>
      <c r="AB254" s="52"/>
      <c r="AC254" s="52"/>
    </row>
    <row r="255" spans="1:29" ht="18" customHeight="1" x14ac:dyDescent="0.2">
      <c r="A255" s="52"/>
      <c r="B255" s="104"/>
      <c r="C255" s="105"/>
      <c r="D255" s="52"/>
      <c r="E255" s="52"/>
      <c r="F255" s="105"/>
      <c r="G255" s="105"/>
      <c r="H255" s="105"/>
      <c r="I255" s="105"/>
      <c r="J255" s="106"/>
      <c r="K255" s="11"/>
      <c r="L255" s="106"/>
      <c r="M255" s="107"/>
      <c r="N255" s="11"/>
      <c r="O255" s="124"/>
      <c r="P255" s="11"/>
      <c r="Q255" s="11"/>
      <c r="R255" s="15"/>
      <c r="S255" s="11"/>
      <c r="T255" s="108"/>
      <c r="U255" s="109"/>
      <c r="V255" s="52"/>
      <c r="W255" s="52"/>
      <c r="X255" s="52"/>
      <c r="Y255" s="52"/>
      <c r="Z255" s="52"/>
      <c r="AA255" s="52"/>
      <c r="AB255" s="52"/>
      <c r="AC255" s="52"/>
    </row>
    <row r="256" spans="1:29" ht="18" customHeight="1" x14ac:dyDescent="0.2">
      <c r="A256" s="52"/>
      <c r="B256" s="104"/>
      <c r="C256" s="105"/>
      <c r="D256" s="52"/>
      <c r="E256" s="52"/>
      <c r="F256" s="105"/>
      <c r="G256" s="105"/>
      <c r="H256" s="105"/>
      <c r="I256" s="105"/>
      <c r="J256" s="106"/>
      <c r="K256" s="11"/>
      <c r="L256" s="106"/>
      <c r="M256" s="107"/>
      <c r="N256" s="11"/>
      <c r="O256" s="124"/>
      <c r="P256" s="11"/>
      <c r="Q256" s="11"/>
      <c r="R256" s="15"/>
      <c r="S256" s="11"/>
      <c r="T256" s="108"/>
      <c r="U256" s="109"/>
      <c r="V256" s="52"/>
      <c r="W256" s="52"/>
      <c r="X256" s="52"/>
      <c r="Y256" s="52"/>
      <c r="Z256" s="52"/>
      <c r="AA256" s="52"/>
      <c r="AB256" s="52"/>
      <c r="AC256" s="52"/>
    </row>
    <row r="257" spans="1:29" ht="18" customHeight="1" x14ac:dyDescent="0.2">
      <c r="A257" s="52"/>
      <c r="B257" s="104"/>
      <c r="C257" s="105"/>
      <c r="D257" s="52"/>
      <c r="E257" s="52"/>
      <c r="F257" s="105"/>
      <c r="G257" s="105"/>
      <c r="H257" s="105"/>
      <c r="I257" s="105"/>
      <c r="J257" s="106"/>
      <c r="K257" s="11"/>
      <c r="L257" s="106"/>
      <c r="M257" s="107"/>
      <c r="N257" s="11"/>
      <c r="O257" s="124"/>
      <c r="P257" s="11"/>
      <c r="Q257" s="11"/>
      <c r="R257" s="15"/>
      <c r="S257" s="11"/>
      <c r="T257" s="108"/>
      <c r="U257" s="109"/>
      <c r="V257" s="52"/>
      <c r="W257" s="52"/>
      <c r="X257" s="52"/>
      <c r="Y257" s="52"/>
      <c r="Z257" s="52"/>
      <c r="AA257" s="52"/>
      <c r="AB257" s="52"/>
      <c r="AC257" s="52"/>
    </row>
    <row r="258" spans="1:29" ht="18" customHeight="1" x14ac:dyDescent="0.2">
      <c r="A258" s="52"/>
      <c r="B258" s="104"/>
      <c r="C258" s="105"/>
      <c r="D258" s="52"/>
      <c r="E258" s="52"/>
      <c r="F258" s="105"/>
      <c r="G258" s="105"/>
      <c r="H258" s="105"/>
      <c r="I258" s="105"/>
      <c r="J258" s="106"/>
      <c r="K258" s="11"/>
      <c r="L258" s="106"/>
      <c r="M258" s="107"/>
      <c r="N258" s="11"/>
      <c r="O258" s="124"/>
      <c r="P258" s="11"/>
      <c r="Q258" s="11"/>
      <c r="R258" s="15"/>
      <c r="S258" s="11"/>
      <c r="T258" s="108"/>
      <c r="U258" s="109"/>
      <c r="V258" s="52"/>
      <c r="W258" s="52"/>
      <c r="X258" s="52"/>
      <c r="Y258" s="52"/>
      <c r="Z258" s="52"/>
      <c r="AA258" s="52"/>
      <c r="AB258" s="52"/>
      <c r="AC258" s="52"/>
    </row>
    <row r="259" spans="1:29" ht="18" customHeight="1" x14ac:dyDescent="0.2">
      <c r="A259" s="52"/>
      <c r="B259" s="104"/>
      <c r="C259" s="105"/>
      <c r="D259" s="52"/>
      <c r="E259" s="52"/>
      <c r="F259" s="105"/>
      <c r="G259" s="105"/>
      <c r="H259" s="105"/>
      <c r="I259" s="105"/>
      <c r="J259" s="106"/>
      <c r="K259" s="11"/>
      <c r="L259" s="106"/>
      <c r="M259" s="107"/>
      <c r="N259" s="11"/>
      <c r="O259" s="124"/>
      <c r="P259" s="11"/>
      <c r="Q259" s="11"/>
      <c r="R259" s="15"/>
      <c r="S259" s="11"/>
      <c r="T259" s="108"/>
      <c r="U259" s="109"/>
      <c r="V259" s="52"/>
      <c r="W259" s="52"/>
      <c r="X259" s="52"/>
      <c r="Y259" s="52"/>
      <c r="Z259" s="52"/>
      <c r="AA259" s="52"/>
      <c r="AB259" s="52"/>
      <c r="AC259" s="52"/>
    </row>
    <row r="260" spans="1:29" ht="18" customHeight="1" x14ac:dyDescent="0.2">
      <c r="A260" s="52"/>
      <c r="B260" s="104"/>
      <c r="C260" s="105"/>
      <c r="D260" s="52"/>
      <c r="E260" s="52"/>
      <c r="F260" s="105"/>
      <c r="G260" s="105"/>
      <c r="H260" s="105"/>
      <c r="I260" s="105"/>
      <c r="J260" s="106"/>
      <c r="K260" s="11"/>
      <c r="L260" s="106"/>
      <c r="M260" s="107"/>
      <c r="N260" s="11"/>
      <c r="O260" s="124"/>
      <c r="P260" s="11"/>
      <c r="Q260" s="11"/>
      <c r="R260" s="15"/>
      <c r="S260" s="11"/>
      <c r="T260" s="108"/>
      <c r="U260" s="109"/>
      <c r="V260" s="52"/>
      <c r="W260" s="52"/>
      <c r="X260" s="52"/>
      <c r="Y260" s="52"/>
      <c r="Z260" s="52"/>
      <c r="AA260" s="52"/>
      <c r="AB260" s="52"/>
      <c r="AC260" s="52"/>
    </row>
    <row r="261" spans="1:29" ht="18" customHeight="1" x14ac:dyDescent="0.2">
      <c r="A261" s="52"/>
      <c r="B261" s="104"/>
      <c r="C261" s="105"/>
      <c r="D261" s="52"/>
      <c r="E261" s="52"/>
      <c r="F261" s="105"/>
      <c r="G261" s="105"/>
      <c r="H261" s="105"/>
      <c r="I261" s="105"/>
      <c r="J261" s="106"/>
      <c r="K261" s="11"/>
      <c r="L261" s="106"/>
      <c r="M261" s="107"/>
      <c r="N261" s="11"/>
      <c r="O261" s="124"/>
      <c r="P261" s="11"/>
      <c r="Q261" s="11"/>
      <c r="R261" s="15"/>
      <c r="S261" s="11"/>
      <c r="T261" s="108"/>
      <c r="U261" s="109"/>
      <c r="V261" s="52"/>
      <c r="W261" s="52"/>
      <c r="X261" s="52"/>
      <c r="Y261" s="52"/>
      <c r="Z261" s="52"/>
      <c r="AA261" s="52"/>
      <c r="AB261" s="52"/>
      <c r="AC261" s="52"/>
    </row>
    <row r="262" spans="1:29" ht="18" customHeight="1" x14ac:dyDescent="0.2">
      <c r="A262" s="52"/>
      <c r="B262" s="104"/>
      <c r="C262" s="105"/>
      <c r="D262" s="52"/>
      <c r="E262" s="52"/>
      <c r="F262" s="105"/>
      <c r="G262" s="105"/>
      <c r="H262" s="105"/>
      <c r="I262" s="105"/>
      <c r="J262" s="106"/>
      <c r="K262" s="11"/>
      <c r="L262" s="106"/>
      <c r="M262" s="107"/>
      <c r="N262" s="11"/>
      <c r="O262" s="124"/>
      <c r="P262" s="11"/>
      <c r="Q262" s="11"/>
      <c r="R262" s="15"/>
      <c r="S262" s="11"/>
      <c r="T262" s="108"/>
      <c r="U262" s="109"/>
      <c r="V262" s="52"/>
      <c r="W262" s="52"/>
      <c r="X262" s="52"/>
      <c r="Y262" s="52"/>
      <c r="Z262" s="52"/>
      <c r="AA262" s="52"/>
      <c r="AB262" s="52"/>
      <c r="AC262" s="52"/>
    </row>
    <row r="263" spans="1:29" ht="18" customHeight="1" x14ac:dyDescent="0.2">
      <c r="A263" s="52"/>
      <c r="B263" s="104"/>
      <c r="C263" s="105"/>
      <c r="D263" s="52"/>
      <c r="E263" s="52"/>
      <c r="F263" s="105"/>
      <c r="G263" s="105"/>
      <c r="H263" s="105"/>
      <c r="I263" s="105"/>
      <c r="J263" s="106"/>
      <c r="K263" s="11"/>
      <c r="L263" s="106"/>
      <c r="M263" s="107"/>
      <c r="N263" s="11"/>
      <c r="O263" s="124"/>
      <c r="P263" s="11"/>
      <c r="Q263" s="11"/>
      <c r="R263" s="15"/>
      <c r="S263" s="11"/>
      <c r="T263" s="108"/>
      <c r="U263" s="109"/>
      <c r="V263" s="52"/>
      <c r="W263" s="52"/>
      <c r="X263" s="52"/>
      <c r="Y263" s="52"/>
      <c r="Z263" s="52"/>
      <c r="AA263" s="52"/>
      <c r="AB263" s="52"/>
      <c r="AC263" s="52"/>
    </row>
    <row r="264" spans="1:29" ht="18" customHeight="1" x14ac:dyDescent="0.2">
      <c r="A264" s="52"/>
      <c r="B264" s="104"/>
      <c r="C264" s="105"/>
      <c r="D264" s="52"/>
      <c r="E264" s="52"/>
      <c r="F264" s="105"/>
      <c r="G264" s="105"/>
      <c r="H264" s="105"/>
      <c r="I264" s="105"/>
      <c r="J264" s="106"/>
      <c r="K264" s="11"/>
      <c r="L264" s="106"/>
      <c r="M264" s="107"/>
      <c r="N264" s="11"/>
      <c r="O264" s="124"/>
      <c r="P264" s="11"/>
      <c r="Q264" s="11"/>
      <c r="R264" s="15"/>
      <c r="S264" s="11"/>
      <c r="T264" s="108"/>
      <c r="U264" s="109"/>
      <c r="V264" s="52"/>
      <c r="W264" s="52"/>
      <c r="X264" s="52"/>
      <c r="Y264" s="52"/>
      <c r="Z264" s="52"/>
      <c r="AA264" s="52"/>
      <c r="AB264" s="52"/>
      <c r="AC264" s="52"/>
    </row>
    <row r="265" spans="1:29" ht="18" customHeight="1" x14ac:dyDescent="0.2">
      <c r="A265" s="52"/>
      <c r="B265" s="104"/>
      <c r="C265" s="105"/>
      <c r="D265" s="52"/>
      <c r="E265" s="52"/>
      <c r="F265" s="105"/>
      <c r="G265" s="105"/>
      <c r="H265" s="105"/>
      <c r="I265" s="105"/>
      <c r="J265" s="106"/>
      <c r="K265" s="11"/>
      <c r="L265" s="106"/>
      <c r="M265" s="107"/>
      <c r="N265" s="11"/>
      <c r="O265" s="124"/>
      <c r="P265" s="11"/>
      <c r="Q265" s="11"/>
      <c r="R265" s="15"/>
      <c r="S265" s="11"/>
      <c r="T265" s="108"/>
      <c r="U265" s="109"/>
      <c r="V265" s="52"/>
      <c r="W265" s="52"/>
      <c r="X265" s="52"/>
      <c r="Y265" s="52"/>
      <c r="Z265" s="52"/>
      <c r="AA265" s="52"/>
      <c r="AB265" s="52"/>
      <c r="AC265" s="52"/>
    </row>
    <row r="266" spans="1:29" ht="18" customHeight="1" x14ac:dyDescent="0.2">
      <c r="A266" s="52"/>
      <c r="B266" s="104"/>
      <c r="C266" s="105"/>
      <c r="D266" s="52"/>
      <c r="E266" s="52"/>
      <c r="F266" s="105"/>
      <c r="G266" s="105"/>
      <c r="H266" s="105"/>
      <c r="I266" s="105"/>
      <c r="J266" s="106"/>
      <c r="K266" s="11"/>
      <c r="L266" s="106"/>
      <c r="M266" s="107"/>
      <c r="N266" s="11"/>
      <c r="O266" s="124"/>
      <c r="P266" s="11"/>
      <c r="Q266" s="11"/>
      <c r="R266" s="15"/>
      <c r="S266" s="11"/>
      <c r="T266" s="108"/>
      <c r="U266" s="109"/>
      <c r="V266" s="52"/>
      <c r="W266" s="52"/>
      <c r="X266" s="52"/>
      <c r="Y266" s="52"/>
      <c r="Z266" s="52"/>
      <c r="AA266" s="52"/>
      <c r="AB266" s="52"/>
      <c r="AC266" s="52"/>
    </row>
    <row r="267" spans="1:29" ht="18" customHeight="1" x14ac:dyDescent="0.2">
      <c r="A267" s="52"/>
      <c r="B267" s="104"/>
      <c r="C267" s="105"/>
      <c r="D267" s="52"/>
      <c r="E267" s="52"/>
      <c r="F267" s="105"/>
      <c r="G267" s="105"/>
      <c r="H267" s="105"/>
      <c r="I267" s="105"/>
      <c r="J267" s="106"/>
      <c r="K267" s="11"/>
      <c r="L267" s="106"/>
      <c r="M267" s="107"/>
      <c r="N267" s="11"/>
      <c r="O267" s="124"/>
      <c r="P267" s="11"/>
      <c r="Q267" s="11"/>
      <c r="R267" s="15"/>
      <c r="S267" s="11"/>
      <c r="T267" s="108"/>
      <c r="U267" s="109"/>
      <c r="V267" s="52"/>
      <c r="W267" s="52"/>
      <c r="X267" s="52"/>
      <c r="Y267" s="52"/>
      <c r="Z267" s="52"/>
      <c r="AA267" s="52"/>
      <c r="AB267" s="52"/>
      <c r="AC267" s="52"/>
    </row>
    <row r="268" spans="1:29" ht="18" customHeight="1" x14ac:dyDescent="0.2">
      <c r="A268" s="52"/>
      <c r="B268" s="104"/>
      <c r="C268" s="105"/>
      <c r="D268" s="52"/>
      <c r="E268" s="52"/>
      <c r="F268" s="105"/>
      <c r="G268" s="105"/>
      <c r="H268" s="105"/>
      <c r="I268" s="105"/>
      <c r="J268" s="106"/>
      <c r="K268" s="11"/>
      <c r="L268" s="106"/>
      <c r="M268" s="107"/>
      <c r="N268" s="11"/>
      <c r="O268" s="124"/>
      <c r="P268" s="11"/>
      <c r="Q268" s="11"/>
      <c r="R268" s="15"/>
      <c r="S268" s="11"/>
      <c r="T268" s="108"/>
      <c r="U268" s="109"/>
      <c r="V268" s="52"/>
      <c r="W268" s="52"/>
      <c r="X268" s="52"/>
      <c r="Y268" s="52"/>
      <c r="Z268" s="52"/>
      <c r="AA268" s="52"/>
      <c r="AB268" s="52"/>
      <c r="AC268" s="52"/>
    </row>
    <row r="269" spans="1:29" ht="18" customHeight="1" x14ac:dyDescent="0.2">
      <c r="A269" s="52"/>
      <c r="B269" s="104"/>
      <c r="C269" s="105"/>
      <c r="D269" s="52"/>
      <c r="E269" s="52"/>
      <c r="F269" s="105"/>
      <c r="G269" s="105"/>
      <c r="H269" s="105"/>
      <c r="I269" s="105"/>
      <c r="J269" s="106"/>
      <c r="K269" s="11"/>
      <c r="L269" s="106"/>
      <c r="M269" s="107"/>
      <c r="N269" s="11"/>
      <c r="O269" s="124"/>
      <c r="P269" s="11"/>
      <c r="Q269" s="11"/>
      <c r="R269" s="15"/>
      <c r="S269" s="11"/>
      <c r="T269" s="108"/>
      <c r="U269" s="109"/>
      <c r="V269" s="52"/>
      <c r="W269" s="52"/>
      <c r="X269" s="52"/>
      <c r="Y269" s="52"/>
      <c r="Z269" s="52"/>
      <c r="AA269" s="52"/>
      <c r="AB269" s="52"/>
      <c r="AC269" s="52"/>
    </row>
    <row r="270" spans="1:29" ht="18" customHeight="1" x14ac:dyDescent="0.2">
      <c r="A270" s="52"/>
      <c r="B270" s="104"/>
      <c r="C270" s="105"/>
      <c r="D270" s="52"/>
      <c r="E270" s="52"/>
      <c r="F270" s="105"/>
      <c r="G270" s="105"/>
      <c r="H270" s="105"/>
      <c r="I270" s="105"/>
      <c r="J270" s="106"/>
      <c r="K270" s="11"/>
      <c r="L270" s="106"/>
      <c r="M270" s="107"/>
      <c r="N270" s="11"/>
      <c r="O270" s="124"/>
      <c r="P270" s="11"/>
      <c r="Q270" s="11"/>
      <c r="R270" s="15"/>
      <c r="S270" s="11"/>
      <c r="T270" s="108"/>
      <c r="U270" s="109"/>
      <c r="V270" s="52"/>
      <c r="W270" s="52"/>
      <c r="X270" s="52"/>
      <c r="Y270" s="52"/>
      <c r="Z270" s="52"/>
      <c r="AA270" s="52"/>
      <c r="AB270" s="52"/>
      <c r="AC270" s="52"/>
    </row>
    <row r="271" spans="1:29" ht="18" customHeight="1" x14ac:dyDescent="0.2">
      <c r="A271" s="52"/>
      <c r="B271" s="104"/>
      <c r="C271" s="105"/>
      <c r="D271" s="52"/>
      <c r="E271" s="52"/>
      <c r="F271" s="105"/>
      <c r="G271" s="105"/>
      <c r="H271" s="105"/>
      <c r="I271" s="105"/>
      <c r="J271" s="106"/>
      <c r="K271" s="11"/>
      <c r="L271" s="106"/>
      <c r="M271" s="107"/>
      <c r="N271" s="11"/>
      <c r="O271" s="124"/>
      <c r="P271" s="11"/>
      <c r="Q271" s="11"/>
      <c r="R271" s="15"/>
      <c r="S271" s="11"/>
      <c r="T271" s="108"/>
      <c r="U271" s="109"/>
      <c r="V271" s="52"/>
      <c r="W271" s="52"/>
      <c r="X271" s="52"/>
      <c r="Y271" s="52"/>
      <c r="Z271" s="52"/>
      <c r="AA271" s="52"/>
      <c r="AB271" s="52"/>
      <c r="AC271" s="52"/>
    </row>
    <row r="272" spans="1:29" ht="18" customHeight="1" x14ac:dyDescent="0.2">
      <c r="A272" s="52"/>
      <c r="B272" s="104"/>
      <c r="C272" s="105"/>
      <c r="D272" s="52"/>
      <c r="E272" s="52"/>
      <c r="F272" s="105"/>
      <c r="G272" s="105"/>
      <c r="H272" s="105"/>
      <c r="I272" s="105"/>
      <c r="J272" s="106"/>
      <c r="K272" s="11"/>
      <c r="L272" s="106"/>
      <c r="M272" s="107"/>
      <c r="N272" s="11"/>
      <c r="O272" s="124"/>
      <c r="P272" s="11"/>
      <c r="Q272" s="11"/>
      <c r="R272" s="15"/>
      <c r="S272" s="11"/>
      <c r="T272" s="108"/>
      <c r="U272" s="109"/>
      <c r="V272" s="52"/>
      <c r="W272" s="52"/>
      <c r="X272" s="52"/>
      <c r="Y272" s="52"/>
      <c r="Z272" s="52"/>
      <c r="AA272" s="52"/>
      <c r="AB272" s="52"/>
      <c r="AC272" s="52"/>
    </row>
    <row r="273" spans="1:29" ht="18" customHeight="1" x14ac:dyDescent="0.2">
      <c r="A273" s="52"/>
      <c r="B273" s="104"/>
      <c r="C273" s="105"/>
      <c r="D273" s="52"/>
      <c r="E273" s="52"/>
      <c r="F273" s="105"/>
      <c r="G273" s="105"/>
      <c r="H273" s="105"/>
      <c r="I273" s="105"/>
      <c r="J273" s="106"/>
      <c r="K273" s="11"/>
      <c r="L273" s="106"/>
      <c r="M273" s="107"/>
      <c r="N273" s="11"/>
      <c r="O273" s="124"/>
      <c r="P273" s="11"/>
      <c r="Q273" s="11"/>
      <c r="R273" s="15"/>
      <c r="S273" s="11"/>
      <c r="T273" s="108"/>
      <c r="U273" s="109"/>
      <c r="V273" s="52"/>
      <c r="W273" s="52"/>
      <c r="X273" s="52"/>
      <c r="Y273" s="52"/>
      <c r="Z273" s="52"/>
      <c r="AA273" s="52"/>
      <c r="AB273" s="52"/>
      <c r="AC273" s="52"/>
    </row>
    <row r="274" spans="1:29" ht="18" customHeight="1" x14ac:dyDescent="0.2">
      <c r="A274" s="52"/>
      <c r="B274" s="104"/>
      <c r="C274" s="105"/>
      <c r="D274" s="52"/>
      <c r="E274" s="52"/>
      <c r="F274" s="105"/>
      <c r="G274" s="105"/>
      <c r="H274" s="105"/>
      <c r="I274" s="105"/>
      <c r="J274" s="106"/>
      <c r="K274" s="11"/>
      <c r="L274" s="106"/>
      <c r="M274" s="107"/>
      <c r="N274" s="11"/>
      <c r="O274" s="124"/>
      <c r="P274" s="11"/>
      <c r="Q274" s="11"/>
      <c r="R274" s="15"/>
      <c r="S274" s="11"/>
      <c r="T274" s="108"/>
      <c r="U274" s="109"/>
      <c r="V274" s="52"/>
      <c r="W274" s="52"/>
      <c r="X274" s="52"/>
      <c r="Y274" s="52"/>
      <c r="Z274" s="52"/>
      <c r="AA274" s="52"/>
      <c r="AB274" s="52"/>
      <c r="AC274" s="52"/>
    </row>
    <row r="275" spans="1:29" ht="18" customHeight="1" x14ac:dyDescent="0.2">
      <c r="A275" s="52"/>
      <c r="B275" s="104"/>
      <c r="C275" s="105"/>
      <c r="D275" s="52"/>
      <c r="E275" s="52"/>
      <c r="F275" s="105"/>
      <c r="G275" s="105"/>
      <c r="H275" s="105"/>
      <c r="I275" s="105"/>
      <c r="J275" s="106"/>
      <c r="K275" s="11"/>
      <c r="L275" s="106"/>
      <c r="M275" s="107"/>
      <c r="N275" s="11"/>
      <c r="O275" s="124"/>
      <c r="P275" s="11"/>
      <c r="Q275" s="11"/>
      <c r="R275" s="15"/>
      <c r="S275" s="11"/>
      <c r="T275" s="108"/>
      <c r="U275" s="109"/>
      <c r="V275" s="52"/>
      <c r="W275" s="52"/>
      <c r="X275" s="52"/>
      <c r="Y275" s="52"/>
      <c r="Z275" s="52"/>
      <c r="AA275" s="52"/>
      <c r="AB275" s="52"/>
      <c r="AC275" s="52"/>
    </row>
    <row r="276" spans="1:29" ht="18" customHeight="1" x14ac:dyDescent="0.2">
      <c r="A276" s="52"/>
      <c r="B276" s="104"/>
      <c r="C276" s="105"/>
      <c r="D276" s="52"/>
      <c r="E276" s="52"/>
      <c r="F276" s="105"/>
      <c r="G276" s="105"/>
      <c r="H276" s="105"/>
      <c r="I276" s="105"/>
      <c r="J276" s="106"/>
      <c r="K276" s="11"/>
      <c r="L276" s="106"/>
      <c r="M276" s="107"/>
      <c r="N276" s="11"/>
      <c r="O276" s="124"/>
      <c r="P276" s="11"/>
      <c r="Q276" s="11"/>
      <c r="R276" s="15"/>
      <c r="S276" s="11"/>
      <c r="T276" s="108"/>
      <c r="U276" s="109"/>
      <c r="V276" s="52"/>
      <c r="W276" s="52"/>
      <c r="X276" s="52"/>
      <c r="Y276" s="52"/>
      <c r="Z276" s="52"/>
      <c r="AA276" s="52"/>
      <c r="AB276" s="52"/>
      <c r="AC276" s="52"/>
    </row>
    <row r="277" spans="1:29" ht="18" customHeight="1" x14ac:dyDescent="0.2">
      <c r="A277" s="52"/>
      <c r="B277" s="104"/>
      <c r="C277" s="105"/>
      <c r="D277" s="52"/>
      <c r="E277" s="52"/>
      <c r="F277" s="105"/>
      <c r="G277" s="105"/>
      <c r="H277" s="105"/>
      <c r="I277" s="105"/>
      <c r="J277" s="106"/>
      <c r="K277" s="11"/>
      <c r="L277" s="106"/>
      <c r="M277" s="107"/>
      <c r="N277" s="11"/>
      <c r="O277" s="124"/>
      <c r="P277" s="11"/>
      <c r="Q277" s="11"/>
      <c r="R277" s="15"/>
      <c r="S277" s="11"/>
      <c r="T277" s="108"/>
      <c r="U277" s="109"/>
      <c r="V277" s="52"/>
      <c r="W277" s="52"/>
      <c r="X277" s="52"/>
      <c r="Y277" s="52"/>
      <c r="Z277" s="52"/>
      <c r="AA277" s="52"/>
      <c r="AB277" s="52"/>
      <c r="AC277" s="52"/>
    </row>
    <row r="278" spans="1:29" ht="18" customHeight="1" x14ac:dyDescent="0.2">
      <c r="A278" s="52"/>
      <c r="B278" s="104"/>
      <c r="C278" s="105"/>
      <c r="D278" s="52"/>
      <c r="E278" s="52"/>
      <c r="F278" s="105"/>
      <c r="G278" s="105"/>
      <c r="H278" s="105"/>
      <c r="I278" s="105"/>
      <c r="J278" s="106"/>
      <c r="K278" s="11"/>
      <c r="L278" s="106"/>
      <c r="M278" s="107"/>
      <c r="N278" s="11"/>
      <c r="O278" s="124"/>
      <c r="P278" s="11"/>
      <c r="Q278" s="11"/>
      <c r="R278" s="15"/>
      <c r="S278" s="11"/>
      <c r="T278" s="108"/>
      <c r="U278" s="109"/>
      <c r="V278" s="52"/>
      <c r="W278" s="52"/>
      <c r="X278" s="52"/>
      <c r="Y278" s="52"/>
      <c r="Z278" s="52"/>
      <c r="AA278" s="52"/>
      <c r="AB278" s="52"/>
      <c r="AC278" s="52"/>
    </row>
    <row r="279" spans="1:29" ht="18" customHeight="1" x14ac:dyDescent="0.2">
      <c r="A279" s="52"/>
      <c r="B279" s="104"/>
      <c r="C279" s="105"/>
      <c r="D279" s="52"/>
      <c r="E279" s="52"/>
      <c r="F279" s="105"/>
      <c r="G279" s="105"/>
      <c r="H279" s="105"/>
      <c r="I279" s="105"/>
      <c r="J279" s="106"/>
      <c r="K279" s="11"/>
      <c r="L279" s="106"/>
      <c r="M279" s="107"/>
      <c r="N279" s="11"/>
      <c r="O279" s="124"/>
      <c r="P279" s="11"/>
      <c r="Q279" s="11"/>
      <c r="R279" s="15"/>
      <c r="S279" s="11"/>
      <c r="T279" s="108"/>
      <c r="U279" s="109"/>
      <c r="V279" s="52"/>
      <c r="W279" s="52"/>
      <c r="X279" s="52"/>
      <c r="Y279" s="52"/>
      <c r="Z279" s="52"/>
      <c r="AA279" s="52"/>
      <c r="AB279" s="52"/>
      <c r="AC279" s="52"/>
    </row>
    <row r="280" spans="1:29" ht="18" customHeight="1" x14ac:dyDescent="0.2">
      <c r="A280" s="52"/>
      <c r="B280" s="104"/>
      <c r="C280" s="105"/>
      <c r="D280" s="52"/>
      <c r="E280" s="52"/>
      <c r="F280" s="105"/>
      <c r="G280" s="105"/>
      <c r="H280" s="105"/>
      <c r="I280" s="105"/>
      <c r="J280" s="106"/>
      <c r="K280" s="11"/>
      <c r="L280" s="106"/>
      <c r="M280" s="107"/>
      <c r="N280" s="11"/>
      <c r="O280" s="124"/>
      <c r="P280" s="11"/>
      <c r="Q280" s="11"/>
      <c r="R280" s="15"/>
      <c r="S280" s="11"/>
      <c r="T280" s="108"/>
      <c r="U280" s="109"/>
      <c r="V280" s="52"/>
      <c r="W280" s="52"/>
      <c r="X280" s="52"/>
      <c r="Y280" s="52"/>
      <c r="Z280" s="52"/>
      <c r="AA280" s="52"/>
      <c r="AB280" s="52"/>
      <c r="AC280" s="52"/>
    </row>
    <row r="281" spans="1:29" ht="18" customHeight="1" x14ac:dyDescent="0.2">
      <c r="A281" s="52"/>
      <c r="B281" s="104"/>
      <c r="C281" s="105"/>
      <c r="D281" s="52"/>
      <c r="E281" s="52"/>
      <c r="F281" s="105"/>
      <c r="G281" s="105"/>
      <c r="H281" s="105"/>
      <c r="I281" s="105"/>
      <c r="J281" s="106"/>
      <c r="K281" s="11"/>
      <c r="L281" s="106"/>
      <c r="M281" s="107"/>
      <c r="N281" s="11"/>
      <c r="O281" s="124"/>
      <c r="P281" s="11"/>
      <c r="Q281" s="11"/>
      <c r="R281" s="15"/>
      <c r="S281" s="11"/>
      <c r="T281" s="108"/>
      <c r="U281" s="109"/>
      <c r="V281" s="52"/>
      <c r="W281" s="52"/>
      <c r="X281" s="52"/>
      <c r="Y281" s="52"/>
      <c r="Z281" s="52"/>
      <c r="AA281" s="52"/>
      <c r="AB281" s="52"/>
      <c r="AC281" s="52"/>
    </row>
    <row r="282" spans="1:29" ht="18" customHeight="1" x14ac:dyDescent="0.2">
      <c r="A282" s="52"/>
      <c r="B282" s="104"/>
      <c r="C282" s="105"/>
      <c r="D282" s="52"/>
      <c r="E282" s="52"/>
      <c r="F282" s="105"/>
      <c r="G282" s="105"/>
      <c r="H282" s="105"/>
      <c r="I282" s="105"/>
      <c r="J282" s="106"/>
      <c r="K282" s="11"/>
      <c r="L282" s="106"/>
      <c r="M282" s="107"/>
      <c r="N282" s="11"/>
      <c r="O282" s="124"/>
      <c r="P282" s="11"/>
      <c r="Q282" s="11"/>
      <c r="R282" s="15"/>
      <c r="S282" s="11"/>
      <c r="T282" s="108"/>
      <c r="U282" s="109"/>
      <c r="V282" s="52"/>
      <c r="W282" s="52"/>
      <c r="X282" s="52"/>
      <c r="Y282" s="52"/>
      <c r="Z282" s="52"/>
      <c r="AA282" s="52"/>
      <c r="AB282" s="52"/>
      <c r="AC282" s="52"/>
    </row>
    <row r="283" spans="1:29" ht="18" customHeight="1" x14ac:dyDescent="0.2">
      <c r="A283" s="52"/>
      <c r="B283" s="104"/>
      <c r="C283" s="105"/>
      <c r="D283" s="52"/>
      <c r="E283" s="52"/>
      <c r="F283" s="105"/>
      <c r="G283" s="105"/>
      <c r="H283" s="105"/>
      <c r="I283" s="105"/>
      <c r="J283" s="106"/>
      <c r="K283" s="11"/>
      <c r="L283" s="106"/>
      <c r="M283" s="107"/>
      <c r="N283" s="11"/>
      <c r="O283" s="124"/>
      <c r="P283" s="11"/>
      <c r="Q283" s="11"/>
      <c r="R283" s="15"/>
      <c r="S283" s="11"/>
      <c r="T283" s="108"/>
      <c r="U283" s="109"/>
      <c r="V283" s="52"/>
      <c r="W283" s="52"/>
      <c r="X283" s="52"/>
      <c r="Y283" s="52"/>
      <c r="Z283" s="52"/>
      <c r="AA283" s="52"/>
      <c r="AB283" s="52"/>
      <c r="AC283" s="52"/>
    </row>
    <row r="284" spans="1:29" ht="18" customHeight="1" x14ac:dyDescent="0.2">
      <c r="A284" s="52"/>
      <c r="B284" s="104"/>
      <c r="C284" s="105"/>
      <c r="D284" s="52"/>
      <c r="E284" s="52"/>
      <c r="F284" s="105"/>
      <c r="G284" s="105"/>
      <c r="H284" s="105"/>
      <c r="I284" s="105"/>
      <c r="J284" s="106"/>
      <c r="K284" s="11"/>
      <c r="L284" s="106"/>
      <c r="M284" s="107"/>
      <c r="N284" s="11"/>
      <c r="O284" s="124"/>
      <c r="P284" s="11"/>
      <c r="Q284" s="11"/>
      <c r="R284" s="15"/>
      <c r="S284" s="11"/>
      <c r="T284" s="108"/>
      <c r="U284" s="109"/>
      <c r="V284" s="52"/>
      <c r="W284" s="52"/>
      <c r="X284" s="52"/>
      <c r="Y284" s="52"/>
      <c r="Z284" s="52"/>
      <c r="AA284" s="52"/>
      <c r="AB284" s="52"/>
      <c r="AC284" s="52"/>
    </row>
    <row r="285" spans="1:29" ht="18" customHeight="1" x14ac:dyDescent="0.2">
      <c r="A285" s="52"/>
      <c r="B285" s="104"/>
      <c r="C285" s="105"/>
      <c r="D285" s="52"/>
      <c r="E285" s="52"/>
      <c r="F285" s="105"/>
      <c r="G285" s="105"/>
      <c r="H285" s="105"/>
      <c r="I285" s="105"/>
      <c r="J285" s="106"/>
      <c r="K285" s="11"/>
      <c r="L285" s="106"/>
      <c r="M285" s="107"/>
      <c r="N285" s="11"/>
      <c r="O285" s="124"/>
      <c r="P285" s="11"/>
      <c r="Q285" s="11"/>
      <c r="R285" s="15"/>
      <c r="S285" s="11"/>
      <c r="T285" s="108"/>
      <c r="U285" s="109"/>
      <c r="V285" s="52"/>
      <c r="W285" s="52"/>
      <c r="X285" s="52"/>
      <c r="Y285" s="52"/>
      <c r="Z285" s="52"/>
      <c r="AA285" s="52"/>
      <c r="AB285" s="52"/>
      <c r="AC285" s="52"/>
    </row>
    <row r="286" spans="1:29" ht="18" customHeight="1" x14ac:dyDescent="0.2">
      <c r="A286" s="52"/>
      <c r="B286" s="104"/>
      <c r="C286" s="105"/>
      <c r="D286" s="52"/>
      <c r="E286" s="52"/>
      <c r="F286" s="105"/>
      <c r="G286" s="105"/>
      <c r="H286" s="105"/>
      <c r="I286" s="105"/>
      <c r="J286" s="106"/>
      <c r="K286" s="11"/>
      <c r="L286" s="106"/>
      <c r="M286" s="107"/>
      <c r="N286" s="11"/>
      <c r="O286" s="124"/>
      <c r="P286" s="11"/>
      <c r="Q286" s="11"/>
      <c r="R286" s="15"/>
      <c r="S286" s="11"/>
      <c r="T286" s="108"/>
      <c r="U286" s="109"/>
      <c r="V286" s="52"/>
      <c r="W286" s="52"/>
      <c r="X286" s="52"/>
      <c r="Y286" s="52"/>
      <c r="Z286" s="52"/>
      <c r="AA286" s="52"/>
      <c r="AB286" s="52"/>
      <c r="AC286" s="52"/>
    </row>
    <row r="287" spans="1:29" ht="18" customHeight="1" x14ac:dyDescent="0.2">
      <c r="A287" s="52"/>
      <c r="B287" s="104"/>
      <c r="C287" s="105"/>
      <c r="D287" s="52"/>
      <c r="E287" s="52"/>
      <c r="F287" s="105"/>
      <c r="G287" s="105"/>
      <c r="H287" s="105"/>
      <c r="I287" s="105"/>
      <c r="J287" s="106"/>
      <c r="K287" s="11"/>
      <c r="L287" s="106"/>
      <c r="M287" s="107"/>
      <c r="N287" s="11"/>
      <c r="O287" s="124"/>
      <c r="P287" s="11"/>
      <c r="Q287" s="11"/>
      <c r="R287" s="15"/>
      <c r="S287" s="11"/>
      <c r="T287" s="108"/>
      <c r="U287" s="109"/>
      <c r="V287" s="52"/>
      <c r="W287" s="52"/>
      <c r="X287" s="52"/>
      <c r="Y287" s="52"/>
      <c r="Z287" s="52"/>
      <c r="AA287" s="52"/>
      <c r="AB287" s="52"/>
      <c r="AC287" s="52"/>
    </row>
    <row r="288" spans="1:29" ht="18" customHeight="1" x14ac:dyDescent="0.2">
      <c r="A288" s="52"/>
      <c r="B288" s="104"/>
      <c r="C288" s="105"/>
      <c r="D288" s="52"/>
      <c r="E288" s="52"/>
      <c r="F288" s="105"/>
      <c r="G288" s="105"/>
      <c r="H288" s="105"/>
      <c r="I288" s="105"/>
      <c r="J288" s="106"/>
      <c r="K288" s="11"/>
      <c r="L288" s="106"/>
      <c r="M288" s="107"/>
      <c r="N288" s="11"/>
      <c r="O288" s="124"/>
      <c r="P288" s="11"/>
      <c r="Q288" s="11"/>
      <c r="R288" s="15"/>
      <c r="S288" s="11"/>
      <c r="T288" s="108"/>
      <c r="U288" s="109"/>
      <c r="V288" s="52"/>
      <c r="W288" s="52"/>
      <c r="X288" s="52"/>
      <c r="Y288" s="52"/>
      <c r="Z288" s="52"/>
      <c r="AA288" s="52"/>
      <c r="AB288" s="52"/>
      <c r="AC288" s="52"/>
    </row>
    <row r="289" spans="1:29" ht="18" customHeight="1" x14ac:dyDescent="0.2">
      <c r="A289" s="52"/>
      <c r="B289" s="104"/>
      <c r="C289" s="105"/>
      <c r="D289" s="52"/>
      <c r="E289" s="52"/>
      <c r="F289" s="105"/>
      <c r="G289" s="105"/>
      <c r="H289" s="105"/>
      <c r="I289" s="105"/>
      <c r="J289" s="106"/>
      <c r="K289" s="11"/>
      <c r="L289" s="106"/>
      <c r="M289" s="107"/>
      <c r="N289" s="11"/>
      <c r="O289" s="124"/>
      <c r="P289" s="11"/>
      <c r="Q289" s="11"/>
      <c r="R289" s="15"/>
      <c r="S289" s="11"/>
      <c r="T289" s="108"/>
      <c r="U289" s="109"/>
      <c r="V289" s="52"/>
      <c r="W289" s="52"/>
      <c r="X289" s="52"/>
      <c r="Y289" s="52"/>
      <c r="Z289" s="52"/>
      <c r="AA289" s="52"/>
      <c r="AB289" s="52"/>
      <c r="AC289" s="52"/>
    </row>
    <row r="290" spans="1:29" ht="18" customHeight="1" x14ac:dyDescent="0.2">
      <c r="A290" s="52"/>
      <c r="B290" s="104"/>
      <c r="C290" s="105"/>
      <c r="D290" s="52"/>
      <c r="E290" s="52"/>
      <c r="F290" s="105"/>
      <c r="G290" s="105"/>
      <c r="H290" s="105"/>
      <c r="I290" s="105"/>
      <c r="J290" s="106"/>
      <c r="K290" s="11"/>
      <c r="L290" s="106"/>
      <c r="M290" s="107"/>
      <c r="N290" s="11"/>
      <c r="O290" s="124"/>
      <c r="P290" s="11"/>
      <c r="Q290" s="11"/>
      <c r="R290" s="15"/>
      <c r="S290" s="11"/>
      <c r="T290" s="108"/>
      <c r="U290" s="109"/>
      <c r="V290" s="52"/>
      <c r="W290" s="52"/>
      <c r="X290" s="52"/>
      <c r="Y290" s="52"/>
      <c r="Z290" s="52"/>
      <c r="AA290" s="52"/>
      <c r="AB290" s="52"/>
      <c r="AC290" s="52"/>
    </row>
    <row r="291" spans="1:29" ht="18" customHeight="1" x14ac:dyDescent="0.2">
      <c r="A291" s="52"/>
      <c r="B291" s="104"/>
      <c r="C291" s="105"/>
      <c r="D291" s="52"/>
      <c r="E291" s="52"/>
      <c r="F291" s="105"/>
      <c r="G291" s="105"/>
      <c r="H291" s="105"/>
      <c r="I291" s="105"/>
      <c r="J291" s="106"/>
      <c r="K291" s="11"/>
      <c r="L291" s="106"/>
      <c r="M291" s="107"/>
      <c r="N291" s="11"/>
      <c r="O291" s="124"/>
      <c r="P291" s="11"/>
      <c r="Q291" s="11"/>
      <c r="R291" s="15"/>
      <c r="S291" s="11"/>
      <c r="T291" s="108"/>
      <c r="U291" s="109"/>
      <c r="V291" s="52"/>
      <c r="W291" s="52"/>
      <c r="X291" s="52"/>
      <c r="Y291" s="52"/>
      <c r="Z291" s="52"/>
      <c r="AA291" s="52"/>
      <c r="AB291" s="52"/>
      <c r="AC291" s="52"/>
    </row>
    <row r="292" spans="1:29" ht="18" customHeight="1" x14ac:dyDescent="0.2">
      <c r="A292" s="52"/>
      <c r="B292" s="104"/>
      <c r="C292" s="105"/>
      <c r="D292" s="52"/>
      <c r="E292" s="52"/>
      <c r="F292" s="105"/>
      <c r="G292" s="105"/>
      <c r="H292" s="105"/>
      <c r="I292" s="105"/>
      <c r="J292" s="106"/>
      <c r="K292" s="11"/>
      <c r="L292" s="106"/>
      <c r="M292" s="107"/>
      <c r="N292" s="11"/>
      <c r="O292" s="124"/>
      <c r="P292" s="11"/>
      <c r="Q292" s="11"/>
      <c r="R292" s="15"/>
      <c r="S292" s="11"/>
      <c r="T292" s="108"/>
      <c r="U292" s="109"/>
      <c r="V292" s="52"/>
      <c r="W292" s="52"/>
      <c r="X292" s="52"/>
      <c r="Y292" s="52"/>
      <c r="Z292" s="52"/>
      <c r="AA292" s="52"/>
      <c r="AB292" s="52"/>
      <c r="AC292" s="52"/>
    </row>
    <row r="293" spans="1:29" ht="18" customHeight="1" x14ac:dyDescent="0.2">
      <c r="A293" s="52"/>
      <c r="B293" s="104"/>
      <c r="C293" s="105"/>
      <c r="D293" s="52"/>
      <c r="E293" s="52"/>
      <c r="F293" s="105"/>
      <c r="G293" s="105"/>
      <c r="H293" s="105"/>
      <c r="I293" s="105"/>
      <c r="J293" s="106"/>
      <c r="K293" s="11"/>
      <c r="L293" s="106"/>
      <c r="M293" s="107"/>
      <c r="N293" s="11"/>
      <c r="O293" s="124"/>
      <c r="P293" s="11"/>
      <c r="Q293" s="11"/>
      <c r="R293" s="15"/>
      <c r="S293" s="11"/>
      <c r="T293" s="108"/>
      <c r="U293" s="109"/>
      <c r="V293" s="52"/>
      <c r="W293" s="52"/>
      <c r="X293" s="52"/>
      <c r="Y293" s="52"/>
      <c r="Z293" s="52"/>
      <c r="AA293" s="52"/>
      <c r="AB293" s="52"/>
      <c r="AC293" s="52"/>
    </row>
    <row r="294" spans="1:29" ht="18" customHeight="1" x14ac:dyDescent="0.2">
      <c r="A294" s="52"/>
      <c r="B294" s="104"/>
      <c r="C294" s="105"/>
      <c r="D294" s="52"/>
      <c r="E294" s="52"/>
      <c r="F294" s="105"/>
      <c r="G294" s="105"/>
      <c r="H294" s="105"/>
      <c r="I294" s="105"/>
      <c r="J294" s="106"/>
      <c r="K294" s="11"/>
      <c r="L294" s="106"/>
      <c r="M294" s="107"/>
      <c r="N294" s="11"/>
      <c r="O294" s="124"/>
      <c r="P294" s="11"/>
      <c r="Q294" s="11"/>
      <c r="R294" s="15"/>
      <c r="S294" s="11"/>
      <c r="T294" s="108"/>
      <c r="U294" s="109"/>
      <c r="V294" s="52"/>
      <c r="W294" s="52"/>
      <c r="X294" s="52"/>
      <c r="Y294" s="52"/>
      <c r="Z294" s="52"/>
      <c r="AA294" s="52"/>
      <c r="AB294" s="52"/>
      <c r="AC294" s="52"/>
    </row>
    <row r="295" spans="1:29" ht="18" customHeight="1" x14ac:dyDescent="0.2">
      <c r="A295" s="52"/>
      <c r="B295" s="104"/>
      <c r="C295" s="105"/>
      <c r="D295" s="52"/>
      <c r="E295" s="52"/>
      <c r="F295" s="105"/>
      <c r="G295" s="105"/>
      <c r="H295" s="105"/>
      <c r="I295" s="105"/>
      <c r="J295" s="106"/>
      <c r="K295" s="11"/>
      <c r="L295" s="106"/>
      <c r="M295" s="107"/>
      <c r="N295" s="11"/>
      <c r="O295" s="124"/>
      <c r="P295" s="11"/>
      <c r="Q295" s="11"/>
      <c r="R295" s="15"/>
      <c r="S295" s="11"/>
      <c r="T295" s="108"/>
      <c r="U295" s="109"/>
      <c r="V295" s="52"/>
      <c r="W295" s="52"/>
      <c r="X295" s="52"/>
      <c r="Y295" s="52"/>
      <c r="Z295" s="52"/>
      <c r="AA295" s="52"/>
      <c r="AB295" s="52"/>
      <c r="AC295" s="52"/>
    </row>
    <row r="296" spans="1:29" ht="18" customHeight="1" x14ac:dyDescent="0.2">
      <c r="A296" s="52"/>
      <c r="B296" s="104"/>
      <c r="C296" s="105"/>
      <c r="D296" s="52"/>
      <c r="E296" s="52"/>
      <c r="F296" s="105"/>
      <c r="G296" s="105"/>
      <c r="H296" s="105"/>
      <c r="I296" s="105"/>
      <c r="J296" s="106"/>
      <c r="K296" s="11"/>
      <c r="L296" s="106"/>
      <c r="M296" s="107"/>
      <c r="N296" s="11"/>
      <c r="O296" s="124"/>
      <c r="P296" s="11"/>
      <c r="Q296" s="11"/>
      <c r="R296" s="15"/>
      <c r="S296" s="11"/>
      <c r="T296" s="108"/>
      <c r="U296" s="109"/>
      <c r="V296" s="52"/>
      <c r="W296" s="52"/>
      <c r="X296" s="52"/>
      <c r="Y296" s="52"/>
      <c r="Z296" s="52"/>
      <c r="AA296" s="52"/>
      <c r="AB296" s="52"/>
      <c r="AC296" s="52"/>
    </row>
    <row r="297" spans="1:29" ht="18" customHeight="1" x14ac:dyDescent="0.2">
      <c r="A297" s="52"/>
      <c r="B297" s="104"/>
      <c r="C297" s="105"/>
      <c r="D297" s="52"/>
      <c r="E297" s="52"/>
      <c r="F297" s="105"/>
      <c r="G297" s="105"/>
      <c r="H297" s="105"/>
      <c r="I297" s="105"/>
      <c r="J297" s="106"/>
      <c r="K297" s="11"/>
      <c r="L297" s="106"/>
      <c r="M297" s="107"/>
      <c r="N297" s="11"/>
      <c r="O297" s="124"/>
      <c r="P297" s="11"/>
      <c r="Q297" s="11"/>
      <c r="R297" s="15"/>
      <c r="S297" s="11"/>
      <c r="T297" s="108"/>
      <c r="U297" s="109"/>
      <c r="V297" s="52"/>
      <c r="W297" s="52"/>
      <c r="X297" s="52"/>
      <c r="Y297" s="52"/>
      <c r="Z297" s="52"/>
      <c r="AA297" s="52"/>
      <c r="AB297" s="52"/>
      <c r="AC297" s="52"/>
    </row>
    <row r="298" spans="1:29" ht="18" customHeight="1" x14ac:dyDescent="0.2">
      <c r="A298" s="52"/>
      <c r="B298" s="104"/>
      <c r="C298" s="105"/>
      <c r="D298" s="52"/>
      <c r="E298" s="52"/>
      <c r="F298" s="105"/>
      <c r="G298" s="105"/>
      <c r="H298" s="105"/>
      <c r="I298" s="105"/>
      <c r="J298" s="106"/>
      <c r="K298" s="11"/>
      <c r="L298" s="106"/>
      <c r="M298" s="107"/>
      <c r="N298" s="11"/>
      <c r="O298" s="124"/>
      <c r="P298" s="11"/>
      <c r="Q298" s="11"/>
      <c r="R298" s="15"/>
      <c r="S298" s="11"/>
      <c r="T298" s="108"/>
      <c r="U298" s="109"/>
      <c r="V298" s="52"/>
      <c r="W298" s="52"/>
      <c r="X298" s="52"/>
      <c r="Y298" s="52"/>
      <c r="Z298" s="52"/>
      <c r="AA298" s="52"/>
      <c r="AB298" s="52"/>
      <c r="AC298" s="52"/>
    </row>
    <row r="299" spans="1:29" ht="18" customHeight="1" x14ac:dyDescent="0.2">
      <c r="A299" s="52"/>
      <c r="B299" s="104"/>
      <c r="C299" s="105"/>
      <c r="D299" s="52"/>
      <c r="E299" s="52"/>
      <c r="F299" s="105"/>
      <c r="G299" s="105"/>
      <c r="H299" s="105"/>
      <c r="I299" s="105"/>
      <c r="J299" s="106"/>
      <c r="K299" s="11"/>
      <c r="L299" s="106"/>
      <c r="M299" s="107"/>
      <c r="N299" s="11"/>
      <c r="O299" s="124"/>
      <c r="P299" s="11"/>
      <c r="Q299" s="11"/>
      <c r="R299" s="15"/>
      <c r="S299" s="11"/>
      <c r="T299" s="108"/>
      <c r="U299" s="109"/>
      <c r="V299" s="52"/>
      <c r="W299" s="52"/>
      <c r="X299" s="52"/>
      <c r="Y299" s="52"/>
      <c r="Z299" s="52"/>
      <c r="AA299" s="52"/>
      <c r="AB299" s="52"/>
      <c r="AC299" s="52"/>
    </row>
    <row r="300" spans="1:29" ht="18" customHeight="1" x14ac:dyDescent="0.2">
      <c r="A300" s="52"/>
      <c r="B300" s="104"/>
      <c r="C300" s="105"/>
      <c r="D300" s="52"/>
      <c r="E300" s="52"/>
      <c r="F300" s="105"/>
      <c r="G300" s="105"/>
      <c r="H300" s="105"/>
      <c r="I300" s="105"/>
      <c r="J300" s="106"/>
      <c r="K300" s="11"/>
      <c r="L300" s="106"/>
      <c r="M300" s="107"/>
      <c r="N300" s="11"/>
      <c r="O300" s="124"/>
      <c r="P300" s="11"/>
      <c r="Q300" s="11"/>
      <c r="R300" s="15"/>
      <c r="S300" s="11"/>
      <c r="T300" s="108"/>
      <c r="U300" s="109"/>
      <c r="V300" s="52"/>
      <c r="W300" s="52"/>
      <c r="X300" s="52"/>
      <c r="Y300" s="52"/>
      <c r="Z300" s="52"/>
      <c r="AA300" s="52"/>
      <c r="AB300" s="52"/>
      <c r="AC300" s="52"/>
    </row>
    <row r="301" spans="1:29" ht="18" customHeight="1" x14ac:dyDescent="0.2">
      <c r="A301" s="52"/>
      <c r="B301" s="104"/>
      <c r="C301" s="105"/>
      <c r="D301" s="52"/>
      <c r="E301" s="52"/>
      <c r="F301" s="105"/>
      <c r="G301" s="105"/>
      <c r="H301" s="105"/>
      <c r="I301" s="105"/>
      <c r="J301" s="106"/>
      <c r="K301" s="11"/>
      <c r="L301" s="106"/>
      <c r="M301" s="107"/>
      <c r="N301" s="11"/>
      <c r="O301" s="124"/>
      <c r="P301" s="11"/>
      <c r="Q301" s="11"/>
      <c r="R301" s="15"/>
      <c r="S301" s="11"/>
      <c r="T301" s="108"/>
      <c r="U301" s="109"/>
      <c r="V301" s="52"/>
      <c r="W301" s="52"/>
      <c r="X301" s="52"/>
      <c r="Y301" s="52"/>
      <c r="Z301" s="52"/>
      <c r="AA301" s="52"/>
      <c r="AB301" s="52"/>
      <c r="AC301" s="52"/>
    </row>
    <row r="302" spans="1:29" ht="18" customHeight="1" x14ac:dyDescent="0.2">
      <c r="A302" s="52"/>
      <c r="B302" s="104"/>
      <c r="C302" s="105"/>
      <c r="D302" s="52"/>
      <c r="E302" s="52"/>
      <c r="F302" s="105"/>
      <c r="G302" s="105"/>
      <c r="H302" s="105"/>
      <c r="I302" s="105"/>
      <c r="J302" s="106"/>
      <c r="K302" s="11"/>
      <c r="L302" s="106"/>
      <c r="M302" s="107"/>
      <c r="N302" s="11"/>
      <c r="O302" s="124"/>
      <c r="P302" s="11"/>
      <c r="Q302" s="11"/>
      <c r="R302" s="15"/>
      <c r="S302" s="11"/>
      <c r="T302" s="108"/>
      <c r="U302" s="109"/>
      <c r="V302" s="52"/>
      <c r="W302" s="52"/>
      <c r="X302" s="52"/>
      <c r="Y302" s="52"/>
      <c r="Z302" s="52"/>
      <c r="AA302" s="52"/>
      <c r="AB302" s="52"/>
      <c r="AC302" s="52"/>
    </row>
    <row r="303" spans="1:29" ht="18" customHeight="1" x14ac:dyDescent="0.2">
      <c r="A303" s="52"/>
      <c r="B303" s="104"/>
      <c r="C303" s="105"/>
      <c r="D303" s="52"/>
      <c r="E303" s="52"/>
      <c r="F303" s="105"/>
      <c r="G303" s="105"/>
      <c r="H303" s="105"/>
      <c r="I303" s="105"/>
      <c r="J303" s="106"/>
      <c r="K303" s="11"/>
      <c r="L303" s="106"/>
      <c r="M303" s="107"/>
      <c r="N303" s="11"/>
      <c r="O303" s="124"/>
      <c r="P303" s="11"/>
      <c r="Q303" s="11"/>
      <c r="R303" s="15"/>
      <c r="S303" s="11"/>
      <c r="T303" s="108"/>
      <c r="U303" s="109"/>
      <c r="V303" s="52"/>
      <c r="W303" s="52"/>
      <c r="X303" s="52"/>
      <c r="Y303" s="52"/>
      <c r="Z303" s="52"/>
      <c r="AA303" s="52"/>
      <c r="AB303" s="52"/>
      <c r="AC303" s="52"/>
    </row>
    <row r="304" spans="1:29" ht="18" customHeight="1" x14ac:dyDescent="0.2">
      <c r="A304" s="52"/>
      <c r="B304" s="104"/>
      <c r="C304" s="105"/>
      <c r="D304" s="52"/>
      <c r="E304" s="52"/>
      <c r="F304" s="105"/>
      <c r="G304" s="105"/>
      <c r="H304" s="105"/>
      <c r="I304" s="105"/>
      <c r="J304" s="106"/>
      <c r="K304" s="11"/>
      <c r="L304" s="106"/>
      <c r="M304" s="107"/>
      <c r="N304" s="11"/>
      <c r="O304" s="124"/>
      <c r="P304" s="11"/>
      <c r="Q304" s="11"/>
      <c r="R304" s="15"/>
      <c r="S304" s="11"/>
      <c r="T304" s="108"/>
      <c r="U304" s="109"/>
      <c r="V304" s="52"/>
      <c r="W304" s="52"/>
      <c r="X304" s="52"/>
      <c r="Y304" s="52"/>
      <c r="Z304" s="52"/>
      <c r="AA304" s="52"/>
      <c r="AB304" s="52"/>
      <c r="AC304" s="52"/>
    </row>
    <row r="305" spans="1:29" ht="18" customHeight="1" x14ac:dyDescent="0.2">
      <c r="A305" s="52"/>
      <c r="B305" s="104"/>
      <c r="C305" s="105"/>
      <c r="D305" s="52"/>
      <c r="E305" s="52"/>
      <c r="F305" s="105"/>
      <c r="G305" s="105"/>
      <c r="H305" s="105"/>
      <c r="I305" s="105"/>
      <c r="J305" s="106"/>
      <c r="K305" s="11"/>
      <c r="L305" s="106"/>
      <c r="M305" s="107"/>
      <c r="N305" s="11"/>
      <c r="O305" s="124"/>
      <c r="P305" s="11"/>
      <c r="Q305" s="11"/>
      <c r="R305" s="15"/>
      <c r="S305" s="11"/>
      <c r="T305" s="108"/>
      <c r="U305" s="109"/>
      <c r="V305" s="52"/>
      <c r="W305" s="52"/>
      <c r="X305" s="52"/>
      <c r="Y305" s="52"/>
      <c r="Z305" s="52"/>
      <c r="AA305" s="52"/>
      <c r="AB305" s="52"/>
      <c r="AC305" s="52"/>
    </row>
    <row r="306" spans="1:29" ht="18" customHeight="1" x14ac:dyDescent="0.2">
      <c r="A306" s="52"/>
      <c r="B306" s="104"/>
      <c r="C306" s="105"/>
      <c r="D306" s="52"/>
      <c r="E306" s="52"/>
      <c r="F306" s="105"/>
      <c r="G306" s="105"/>
      <c r="H306" s="105"/>
      <c r="I306" s="105"/>
      <c r="J306" s="106"/>
      <c r="K306" s="11"/>
      <c r="L306" s="106"/>
      <c r="M306" s="107"/>
      <c r="N306" s="11"/>
      <c r="O306" s="124"/>
      <c r="P306" s="11"/>
      <c r="Q306" s="11"/>
      <c r="R306" s="15"/>
      <c r="S306" s="11"/>
      <c r="T306" s="108"/>
      <c r="U306" s="109"/>
      <c r="V306" s="52"/>
      <c r="W306" s="52"/>
      <c r="X306" s="52"/>
      <c r="Y306" s="52"/>
      <c r="Z306" s="52"/>
      <c r="AA306" s="52"/>
      <c r="AB306" s="52"/>
      <c r="AC306" s="52"/>
    </row>
    <row r="307" spans="1:29" ht="18" customHeight="1" x14ac:dyDescent="0.2">
      <c r="A307" s="52"/>
      <c r="B307" s="104"/>
      <c r="C307" s="105"/>
      <c r="D307" s="52"/>
      <c r="E307" s="52"/>
      <c r="F307" s="105"/>
      <c r="G307" s="105"/>
      <c r="H307" s="105"/>
      <c r="I307" s="105"/>
      <c r="J307" s="106"/>
      <c r="K307" s="11"/>
      <c r="L307" s="106"/>
      <c r="M307" s="107"/>
      <c r="N307" s="11"/>
      <c r="O307" s="124"/>
      <c r="P307" s="11"/>
      <c r="Q307" s="11"/>
      <c r="R307" s="15"/>
      <c r="S307" s="11"/>
      <c r="T307" s="108"/>
      <c r="U307" s="109"/>
      <c r="V307" s="52"/>
      <c r="W307" s="52"/>
      <c r="X307" s="52"/>
      <c r="Y307" s="52"/>
      <c r="Z307" s="52"/>
      <c r="AA307" s="52"/>
      <c r="AB307" s="52"/>
      <c r="AC307" s="52"/>
    </row>
    <row r="308" spans="1:29" ht="18" customHeight="1" x14ac:dyDescent="0.2">
      <c r="A308" s="52"/>
      <c r="B308" s="104"/>
      <c r="C308" s="105"/>
      <c r="D308" s="52"/>
      <c r="E308" s="52"/>
      <c r="F308" s="105"/>
      <c r="G308" s="105"/>
      <c r="H308" s="105"/>
      <c r="I308" s="105"/>
      <c r="J308" s="106"/>
      <c r="K308" s="11"/>
      <c r="L308" s="106"/>
      <c r="M308" s="107"/>
      <c r="N308" s="11"/>
      <c r="O308" s="124"/>
      <c r="P308" s="11"/>
      <c r="Q308" s="11"/>
      <c r="R308" s="15"/>
      <c r="S308" s="11"/>
      <c r="T308" s="108"/>
      <c r="U308" s="109"/>
      <c r="V308" s="52"/>
      <c r="W308" s="52"/>
      <c r="X308" s="52"/>
      <c r="Y308" s="52"/>
      <c r="Z308" s="52"/>
      <c r="AA308" s="52"/>
      <c r="AB308" s="52"/>
      <c r="AC308" s="52"/>
    </row>
    <row r="309" spans="1:29" ht="18" customHeight="1" x14ac:dyDescent="0.2">
      <c r="A309" s="52"/>
      <c r="B309" s="104"/>
      <c r="C309" s="105"/>
      <c r="D309" s="52"/>
      <c r="E309" s="52"/>
      <c r="F309" s="105"/>
      <c r="G309" s="105"/>
      <c r="H309" s="105"/>
      <c r="I309" s="105"/>
      <c r="J309" s="106"/>
      <c r="K309" s="11"/>
      <c r="L309" s="106"/>
      <c r="M309" s="107"/>
      <c r="N309" s="11"/>
      <c r="O309" s="124"/>
      <c r="P309" s="11"/>
      <c r="Q309" s="11"/>
      <c r="R309" s="15"/>
      <c r="S309" s="11"/>
      <c r="T309" s="108"/>
      <c r="U309" s="109"/>
      <c r="V309" s="52"/>
      <c r="W309" s="52"/>
      <c r="X309" s="52"/>
      <c r="Y309" s="52"/>
      <c r="Z309" s="52"/>
      <c r="AA309" s="52"/>
      <c r="AB309" s="52"/>
      <c r="AC309" s="52"/>
    </row>
    <row r="310" spans="1:29" ht="18" customHeight="1" x14ac:dyDescent="0.2">
      <c r="A310" s="52"/>
      <c r="B310" s="104"/>
      <c r="C310" s="105"/>
      <c r="D310" s="52"/>
      <c r="E310" s="52"/>
      <c r="F310" s="105"/>
      <c r="G310" s="105"/>
      <c r="H310" s="105"/>
      <c r="I310" s="105"/>
      <c r="J310" s="106"/>
      <c r="K310" s="11"/>
      <c r="L310" s="106"/>
      <c r="M310" s="107"/>
      <c r="N310" s="11"/>
      <c r="O310" s="124"/>
      <c r="P310" s="11"/>
      <c r="Q310" s="11"/>
      <c r="R310" s="15"/>
      <c r="S310" s="11"/>
      <c r="T310" s="108"/>
      <c r="U310" s="109"/>
      <c r="V310" s="52"/>
      <c r="W310" s="52"/>
      <c r="X310" s="52"/>
      <c r="Y310" s="52"/>
      <c r="Z310" s="52"/>
      <c r="AA310" s="52"/>
      <c r="AB310" s="52"/>
      <c r="AC310" s="52"/>
    </row>
    <row r="311" spans="1:29" ht="18" customHeight="1" x14ac:dyDescent="0.2">
      <c r="A311" s="52"/>
      <c r="B311" s="104"/>
      <c r="C311" s="105"/>
      <c r="D311" s="52"/>
      <c r="E311" s="52"/>
      <c r="F311" s="105"/>
      <c r="G311" s="105"/>
      <c r="H311" s="105"/>
      <c r="I311" s="105"/>
      <c r="J311" s="106"/>
      <c r="K311" s="11"/>
      <c r="L311" s="106"/>
      <c r="M311" s="107"/>
      <c r="N311" s="11"/>
      <c r="O311" s="124"/>
      <c r="P311" s="11"/>
      <c r="Q311" s="11"/>
      <c r="R311" s="15"/>
      <c r="S311" s="11"/>
      <c r="T311" s="108"/>
      <c r="U311" s="109"/>
      <c r="V311" s="52"/>
      <c r="W311" s="52"/>
      <c r="X311" s="52"/>
      <c r="Y311" s="52"/>
      <c r="Z311" s="52"/>
      <c r="AA311" s="52"/>
      <c r="AB311" s="52"/>
      <c r="AC311" s="52"/>
    </row>
    <row r="312" spans="1:29" ht="18" customHeight="1" x14ac:dyDescent="0.2">
      <c r="A312" s="52"/>
      <c r="B312" s="104"/>
      <c r="C312" s="105"/>
      <c r="D312" s="52"/>
      <c r="E312" s="52"/>
      <c r="F312" s="105"/>
      <c r="G312" s="105"/>
      <c r="H312" s="105"/>
      <c r="I312" s="105"/>
      <c r="J312" s="106"/>
      <c r="K312" s="11"/>
      <c r="L312" s="106"/>
      <c r="M312" s="107"/>
      <c r="N312" s="11"/>
      <c r="O312" s="124"/>
      <c r="P312" s="11"/>
      <c r="Q312" s="11"/>
      <c r="R312" s="15"/>
      <c r="S312" s="11"/>
      <c r="T312" s="108"/>
      <c r="U312" s="109"/>
      <c r="V312" s="52"/>
      <c r="W312" s="52"/>
      <c r="X312" s="52"/>
      <c r="Y312" s="52"/>
      <c r="Z312" s="52"/>
      <c r="AA312" s="52"/>
      <c r="AB312" s="52"/>
      <c r="AC312" s="52"/>
    </row>
    <row r="313" spans="1:29" ht="18" customHeight="1" x14ac:dyDescent="0.2">
      <c r="A313" s="52"/>
      <c r="B313" s="104"/>
      <c r="C313" s="105"/>
      <c r="D313" s="52"/>
      <c r="E313" s="52"/>
      <c r="F313" s="105"/>
      <c r="G313" s="105"/>
      <c r="H313" s="105"/>
      <c r="I313" s="105"/>
      <c r="J313" s="106"/>
      <c r="K313" s="11"/>
      <c r="L313" s="106"/>
      <c r="M313" s="107"/>
      <c r="N313" s="11"/>
      <c r="O313" s="124"/>
      <c r="P313" s="11"/>
      <c r="Q313" s="11"/>
      <c r="R313" s="15"/>
      <c r="S313" s="11"/>
      <c r="T313" s="108"/>
      <c r="U313" s="109"/>
      <c r="V313" s="52"/>
      <c r="W313" s="52"/>
      <c r="X313" s="52"/>
      <c r="Y313" s="52"/>
      <c r="Z313" s="52"/>
      <c r="AA313" s="52"/>
      <c r="AB313" s="52"/>
      <c r="AC313" s="52"/>
    </row>
    <row r="314" spans="1:29" ht="18" customHeight="1" x14ac:dyDescent="0.2">
      <c r="A314" s="52"/>
      <c r="B314" s="104"/>
      <c r="C314" s="105"/>
      <c r="D314" s="52"/>
      <c r="E314" s="52"/>
      <c r="F314" s="105"/>
      <c r="G314" s="105"/>
      <c r="H314" s="105"/>
      <c r="I314" s="105"/>
      <c r="J314" s="106"/>
      <c r="K314" s="11"/>
      <c r="L314" s="106"/>
      <c r="M314" s="107"/>
      <c r="N314" s="11"/>
      <c r="O314" s="124"/>
      <c r="P314" s="11"/>
      <c r="Q314" s="11"/>
      <c r="R314" s="15"/>
      <c r="S314" s="11"/>
      <c r="T314" s="108"/>
      <c r="U314" s="109"/>
      <c r="V314" s="52"/>
      <c r="W314" s="52"/>
      <c r="X314" s="52"/>
      <c r="Y314" s="52"/>
      <c r="Z314" s="52"/>
      <c r="AA314" s="52"/>
      <c r="AB314" s="52"/>
      <c r="AC314" s="52"/>
    </row>
    <row r="315" spans="1:29" ht="18" customHeight="1" x14ac:dyDescent="0.2">
      <c r="A315" s="52"/>
      <c r="B315" s="104"/>
      <c r="C315" s="105"/>
      <c r="D315" s="52"/>
      <c r="E315" s="52"/>
      <c r="F315" s="105"/>
      <c r="G315" s="105"/>
      <c r="H315" s="105"/>
      <c r="I315" s="105"/>
      <c r="J315" s="106"/>
      <c r="K315" s="11"/>
      <c r="L315" s="106"/>
      <c r="M315" s="107"/>
      <c r="N315" s="11"/>
      <c r="O315" s="124"/>
      <c r="P315" s="11"/>
      <c r="Q315" s="11"/>
      <c r="R315" s="15"/>
      <c r="S315" s="11"/>
      <c r="T315" s="108"/>
      <c r="U315" s="109"/>
      <c r="V315" s="52"/>
      <c r="W315" s="52"/>
      <c r="X315" s="52"/>
      <c r="Y315" s="52"/>
      <c r="Z315" s="52"/>
      <c r="AA315" s="52"/>
      <c r="AB315" s="52"/>
      <c r="AC315" s="52"/>
    </row>
    <row r="316" spans="1:29" ht="18" customHeight="1" x14ac:dyDescent="0.2">
      <c r="A316" s="52"/>
      <c r="B316" s="104"/>
      <c r="C316" s="105"/>
      <c r="D316" s="52"/>
      <c r="E316" s="52"/>
      <c r="F316" s="105"/>
      <c r="G316" s="105"/>
      <c r="H316" s="105"/>
      <c r="I316" s="105"/>
      <c r="J316" s="106"/>
      <c r="K316" s="11"/>
      <c r="L316" s="106"/>
      <c r="M316" s="107"/>
      <c r="N316" s="11"/>
      <c r="O316" s="124"/>
      <c r="P316" s="11"/>
      <c r="Q316" s="11"/>
      <c r="R316" s="15"/>
      <c r="S316" s="11"/>
      <c r="T316" s="108"/>
      <c r="U316" s="109"/>
      <c r="V316" s="52"/>
      <c r="W316" s="52"/>
      <c r="X316" s="52"/>
      <c r="Y316" s="52"/>
      <c r="Z316" s="52"/>
      <c r="AA316" s="52"/>
      <c r="AB316" s="52"/>
      <c r="AC316" s="52"/>
    </row>
    <row r="317" spans="1:29" ht="18" customHeight="1" x14ac:dyDescent="0.2">
      <c r="A317" s="52"/>
      <c r="B317" s="104"/>
      <c r="C317" s="105"/>
      <c r="D317" s="52"/>
      <c r="E317" s="52"/>
      <c r="F317" s="105"/>
      <c r="G317" s="105"/>
      <c r="H317" s="105"/>
      <c r="I317" s="105"/>
      <c r="J317" s="106"/>
      <c r="K317" s="11"/>
      <c r="L317" s="106"/>
      <c r="M317" s="107"/>
      <c r="N317" s="11"/>
      <c r="O317" s="124"/>
      <c r="P317" s="11"/>
      <c r="Q317" s="11"/>
      <c r="R317" s="15"/>
      <c r="S317" s="11"/>
      <c r="T317" s="108"/>
      <c r="U317" s="109"/>
      <c r="V317" s="52"/>
      <c r="W317" s="52"/>
      <c r="X317" s="52"/>
      <c r="Y317" s="52"/>
      <c r="Z317" s="52"/>
      <c r="AA317" s="52"/>
      <c r="AB317" s="52"/>
      <c r="AC317" s="52"/>
    </row>
    <row r="318" spans="1:29" ht="18" customHeight="1" x14ac:dyDescent="0.2">
      <c r="A318" s="52"/>
      <c r="B318" s="104"/>
      <c r="C318" s="105"/>
      <c r="D318" s="52"/>
      <c r="E318" s="52"/>
      <c r="F318" s="105"/>
      <c r="G318" s="105"/>
      <c r="H318" s="105"/>
      <c r="I318" s="105"/>
      <c r="J318" s="106"/>
      <c r="K318" s="11"/>
      <c r="L318" s="106"/>
      <c r="M318" s="107"/>
      <c r="N318" s="11"/>
      <c r="O318" s="124"/>
      <c r="P318" s="11"/>
      <c r="Q318" s="11"/>
      <c r="R318" s="15"/>
      <c r="S318" s="11"/>
      <c r="T318" s="108"/>
      <c r="U318" s="109"/>
      <c r="V318" s="52"/>
      <c r="W318" s="52"/>
      <c r="X318" s="52"/>
      <c r="Y318" s="52"/>
      <c r="Z318" s="52"/>
      <c r="AA318" s="52"/>
      <c r="AB318" s="52"/>
      <c r="AC318" s="52"/>
    </row>
    <row r="319" spans="1:29" ht="18" customHeight="1" x14ac:dyDescent="0.2">
      <c r="A319" s="52"/>
      <c r="B319" s="104"/>
      <c r="C319" s="105"/>
      <c r="D319" s="52"/>
      <c r="E319" s="52"/>
      <c r="F319" s="105"/>
      <c r="G319" s="105"/>
      <c r="H319" s="105"/>
      <c r="I319" s="105"/>
      <c r="J319" s="106"/>
      <c r="K319" s="11"/>
      <c r="L319" s="106"/>
      <c r="M319" s="107"/>
      <c r="N319" s="11"/>
      <c r="O319" s="124"/>
      <c r="P319" s="11"/>
      <c r="Q319" s="11"/>
      <c r="R319" s="15"/>
      <c r="S319" s="11"/>
      <c r="T319" s="108"/>
      <c r="U319" s="109"/>
      <c r="V319" s="52"/>
      <c r="W319" s="52"/>
      <c r="X319" s="52"/>
      <c r="Y319" s="52"/>
      <c r="Z319" s="52"/>
      <c r="AA319" s="52"/>
      <c r="AB319" s="52"/>
      <c r="AC319" s="52"/>
    </row>
    <row r="320" spans="1:29" ht="18" customHeight="1" x14ac:dyDescent="0.2">
      <c r="A320" s="52"/>
      <c r="B320" s="104"/>
      <c r="C320" s="105"/>
      <c r="D320" s="52"/>
      <c r="E320" s="52"/>
      <c r="F320" s="105"/>
      <c r="G320" s="105"/>
      <c r="H320" s="105"/>
      <c r="I320" s="105"/>
      <c r="J320" s="106"/>
      <c r="K320" s="11"/>
      <c r="L320" s="106"/>
      <c r="M320" s="107"/>
      <c r="N320" s="11"/>
      <c r="O320" s="124"/>
      <c r="P320" s="11"/>
      <c r="Q320" s="11"/>
      <c r="R320" s="15"/>
      <c r="S320" s="11"/>
      <c r="T320" s="108"/>
      <c r="U320" s="109"/>
      <c r="V320" s="52"/>
      <c r="W320" s="52"/>
      <c r="X320" s="52"/>
      <c r="Y320" s="52"/>
      <c r="Z320" s="52"/>
      <c r="AA320" s="52"/>
      <c r="AB320" s="52"/>
      <c r="AC320" s="52"/>
    </row>
    <row r="321" spans="1:29" ht="18" customHeight="1" x14ac:dyDescent="0.2">
      <c r="A321" s="52"/>
      <c r="B321" s="104"/>
      <c r="C321" s="105"/>
      <c r="D321" s="52"/>
      <c r="E321" s="52"/>
      <c r="F321" s="105"/>
      <c r="G321" s="105"/>
      <c r="H321" s="105"/>
      <c r="I321" s="105"/>
      <c r="J321" s="106"/>
      <c r="K321" s="11"/>
      <c r="L321" s="106"/>
      <c r="M321" s="107"/>
      <c r="N321" s="11"/>
      <c r="O321" s="124"/>
      <c r="P321" s="11"/>
      <c r="Q321" s="11"/>
      <c r="R321" s="15"/>
      <c r="S321" s="11"/>
      <c r="T321" s="108"/>
      <c r="U321" s="109"/>
      <c r="V321" s="52"/>
      <c r="W321" s="52"/>
      <c r="X321" s="52"/>
      <c r="Y321" s="52"/>
      <c r="Z321" s="52"/>
      <c r="AA321" s="52"/>
      <c r="AB321" s="52"/>
      <c r="AC321" s="52"/>
    </row>
    <row r="322" spans="1:29" ht="18" customHeight="1" x14ac:dyDescent="0.2">
      <c r="A322" s="52"/>
      <c r="B322" s="104"/>
      <c r="C322" s="105"/>
      <c r="D322" s="52"/>
      <c r="E322" s="52"/>
      <c r="F322" s="105"/>
      <c r="G322" s="105"/>
      <c r="H322" s="105"/>
      <c r="I322" s="105"/>
      <c r="J322" s="106"/>
      <c r="K322" s="11"/>
      <c r="L322" s="106"/>
      <c r="M322" s="107"/>
      <c r="N322" s="11"/>
      <c r="O322" s="124"/>
      <c r="P322" s="11"/>
      <c r="Q322" s="11"/>
      <c r="R322" s="15"/>
      <c r="S322" s="11"/>
      <c r="T322" s="108"/>
      <c r="U322" s="109"/>
      <c r="V322" s="52"/>
      <c r="W322" s="52"/>
      <c r="X322" s="52"/>
      <c r="Y322" s="52"/>
      <c r="Z322" s="52"/>
      <c r="AA322" s="52"/>
      <c r="AB322" s="52"/>
      <c r="AC322" s="52"/>
    </row>
    <row r="323" spans="1:29" ht="18" customHeight="1" x14ac:dyDescent="0.2">
      <c r="A323" s="52"/>
      <c r="B323" s="104"/>
      <c r="C323" s="105"/>
      <c r="D323" s="52"/>
      <c r="E323" s="52"/>
      <c r="F323" s="105"/>
      <c r="G323" s="105"/>
      <c r="H323" s="105"/>
      <c r="I323" s="105"/>
      <c r="J323" s="106"/>
      <c r="K323" s="11"/>
      <c r="L323" s="106"/>
      <c r="M323" s="107"/>
      <c r="N323" s="11"/>
      <c r="O323" s="124"/>
      <c r="P323" s="11"/>
      <c r="Q323" s="11"/>
      <c r="R323" s="15"/>
      <c r="S323" s="11"/>
      <c r="T323" s="108"/>
      <c r="U323" s="109"/>
      <c r="V323" s="52"/>
      <c r="W323" s="52"/>
      <c r="X323" s="52"/>
      <c r="Y323" s="52"/>
      <c r="Z323" s="52"/>
      <c r="AA323" s="52"/>
      <c r="AB323" s="52"/>
      <c r="AC323" s="52"/>
    </row>
    <row r="324" spans="1:29" ht="18" customHeight="1" x14ac:dyDescent="0.2">
      <c r="A324" s="52"/>
      <c r="B324" s="104"/>
      <c r="C324" s="105"/>
      <c r="D324" s="52"/>
      <c r="E324" s="52"/>
      <c r="F324" s="105"/>
      <c r="G324" s="105"/>
      <c r="H324" s="105"/>
      <c r="I324" s="105"/>
      <c r="J324" s="106"/>
      <c r="K324" s="11"/>
      <c r="L324" s="106"/>
      <c r="M324" s="107"/>
      <c r="N324" s="11"/>
      <c r="O324" s="124"/>
      <c r="P324" s="11"/>
      <c r="Q324" s="11"/>
      <c r="R324" s="15"/>
      <c r="S324" s="11"/>
      <c r="T324" s="108"/>
      <c r="U324" s="109"/>
      <c r="V324" s="52"/>
      <c r="W324" s="52"/>
      <c r="X324" s="52"/>
      <c r="Y324" s="52"/>
      <c r="Z324" s="52"/>
      <c r="AA324" s="52"/>
      <c r="AB324" s="52"/>
      <c r="AC324" s="52"/>
    </row>
    <row r="325" spans="1:29" ht="18" customHeight="1" x14ac:dyDescent="0.2">
      <c r="A325" s="52"/>
      <c r="B325" s="104"/>
      <c r="C325" s="105"/>
      <c r="D325" s="52"/>
      <c r="E325" s="52"/>
      <c r="F325" s="105"/>
      <c r="G325" s="105"/>
      <c r="H325" s="105"/>
      <c r="I325" s="105"/>
      <c r="J325" s="106"/>
      <c r="K325" s="11"/>
      <c r="L325" s="106"/>
      <c r="M325" s="107"/>
      <c r="N325" s="11"/>
      <c r="O325" s="124"/>
      <c r="P325" s="11"/>
      <c r="Q325" s="11"/>
      <c r="R325" s="15"/>
      <c r="S325" s="11"/>
      <c r="T325" s="108"/>
      <c r="U325" s="109"/>
      <c r="V325" s="52"/>
      <c r="W325" s="52"/>
      <c r="X325" s="52"/>
      <c r="Y325" s="52"/>
      <c r="Z325" s="52"/>
      <c r="AA325" s="52"/>
      <c r="AB325" s="52"/>
      <c r="AC325" s="52"/>
    </row>
    <row r="326" spans="1:29" ht="18" customHeight="1" x14ac:dyDescent="0.2">
      <c r="A326" s="52"/>
      <c r="B326" s="104"/>
      <c r="C326" s="105"/>
      <c r="D326" s="52"/>
      <c r="E326" s="52"/>
      <c r="F326" s="105"/>
      <c r="G326" s="105"/>
      <c r="H326" s="105"/>
      <c r="I326" s="105"/>
      <c r="J326" s="106"/>
      <c r="K326" s="11"/>
      <c r="L326" s="106"/>
      <c r="M326" s="107"/>
      <c r="N326" s="11"/>
      <c r="O326" s="124"/>
      <c r="P326" s="11"/>
      <c r="Q326" s="11"/>
      <c r="R326" s="15"/>
      <c r="S326" s="11"/>
      <c r="T326" s="108"/>
      <c r="U326" s="109"/>
      <c r="V326" s="52"/>
      <c r="W326" s="52"/>
      <c r="X326" s="52"/>
      <c r="Y326" s="52"/>
      <c r="Z326" s="52"/>
      <c r="AA326" s="52"/>
      <c r="AB326" s="52"/>
      <c r="AC326" s="52"/>
    </row>
    <row r="327" spans="1:29" ht="18" customHeight="1" x14ac:dyDescent="0.2">
      <c r="A327" s="52"/>
      <c r="B327" s="104"/>
      <c r="C327" s="105"/>
      <c r="D327" s="52"/>
      <c r="E327" s="52"/>
      <c r="F327" s="105"/>
      <c r="G327" s="105"/>
      <c r="H327" s="105"/>
      <c r="I327" s="105"/>
      <c r="J327" s="106"/>
      <c r="K327" s="11"/>
      <c r="L327" s="106"/>
      <c r="M327" s="107"/>
      <c r="N327" s="11"/>
      <c r="O327" s="124"/>
      <c r="P327" s="11"/>
      <c r="Q327" s="11"/>
      <c r="R327" s="15"/>
      <c r="S327" s="11"/>
      <c r="T327" s="108"/>
      <c r="U327" s="109"/>
      <c r="V327" s="52"/>
      <c r="W327" s="52"/>
      <c r="X327" s="52"/>
      <c r="Y327" s="52"/>
      <c r="Z327" s="52"/>
      <c r="AA327" s="52"/>
      <c r="AB327" s="52"/>
      <c r="AC327" s="52"/>
    </row>
    <row r="328" spans="1:29" ht="18" customHeight="1" x14ac:dyDescent="0.2">
      <c r="A328" s="52"/>
      <c r="B328" s="104"/>
      <c r="C328" s="105"/>
      <c r="D328" s="52"/>
      <c r="E328" s="52"/>
      <c r="F328" s="105"/>
      <c r="G328" s="105"/>
      <c r="H328" s="105"/>
      <c r="I328" s="105"/>
      <c r="J328" s="106"/>
      <c r="K328" s="11"/>
      <c r="L328" s="106"/>
      <c r="M328" s="107"/>
      <c r="N328" s="11"/>
      <c r="O328" s="124"/>
      <c r="P328" s="11"/>
      <c r="Q328" s="11"/>
      <c r="R328" s="15"/>
      <c r="S328" s="11"/>
      <c r="T328" s="108"/>
      <c r="U328" s="109"/>
      <c r="V328" s="52"/>
      <c r="W328" s="52"/>
      <c r="X328" s="52"/>
      <c r="Y328" s="52"/>
      <c r="Z328" s="52"/>
      <c r="AA328" s="52"/>
      <c r="AB328" s="52"/>
      <c r="AC328" s="52"/>
    </row>
    <row r="329" spans="1:29" ht="18" customHeight="1" x14ac:dyDescent="0.2">
      <c r="A329" s="52"/>
      <c r="B329" s="104"/>
      <c r="C329" s="105"/>
      <c r="D329" s="52"/>
      <c r="E329" s="52"/>
      <c r="F329" s="105"/>
      <c r="G329" s="105"/>
      <c r="H329" s="105"/>
      <c r="I329" s="105"/>
      <c r="J329" s="106"/>
      <c r="K329" s="11"/>
      <c r="L329" s="106"/>
      <c r="M329" s="107"/>
      <c r="N329" s="11"/>
      <c r="O329" s="124"/>
      <c r="P329" s="11"/>
      <c r="Q329" s="11"/>
      <c r="R329" s="15"/>
      <c r="S329" s="11"/>
      <c r="T329" s="108"/>
      <c r="U329" s="109"/>
      <c r="V329" s="52"/>
      <c r="W329" s="52"/>
      <c r="X329" s="52"/>
      <c r="Y329" s="52"/>
      <c r="Z329" s="52"/>
      <c r="AA329" s="52"/>
      <c r="AB329" s="52"/>
      <c r="AC329" s="52"/>
    </row>
    <row r="330" spans="1:29" ht="18" customHeight="1" x14ac:dyDescent="0.2">
      <c r="A330" s="52"/>
      <c r="B330" s="104"/>
      <c r="C330" s="105"/>
      <c r="D330" s="52"/>
      <c r="E330" s="52"/>
      <c r="F330" s="105"/>
      <c r="G330" s="105"/>
      <c r="H330" s="105"/>
      <c r="I330" s="105"/>
      <c r="J330" s="106"/>
      <c r="K330" s="11"/>
      <c r="L330" s="106"/>
      <c r="M330" s="107"/>
      <c r="N330" s="11"/>
      <c r="O330" s="124"/>
      <c r="P330" s="11"/>
      <c r="Q330" s="11"/>
      <c r="R330" s="15"/>
      <c r="S330" s="11"/>
      <c r="T330" s="108"/>
      <c r="U330" s="109"/>
      <c r="V330" s="52"/>
      <c r="W330" s="52"/>
      <c r="X330" s="52"/>
      <c r="Y330" s="52"/>
      <c r="Z330" s="52"/>
      <c r="AA330" s="52"/>
      <c r="AB330" s="52"/>
      <c r="AC330" s="52"/>
    </row>
    <row r="331" spans="1:29" ht="18" customHeight="1" x14ac:dyDescent="0.2">
      <c r="A331" s="52"/>
      <c r="B331" s="104"/>
      <c r="C331" s="105"/>
      <c r="D331" s="52"/>
      <c r="E331" s="52"/>
      <c r="F331" s="105"/>
      <c r="G331" s="105"/>
      <c r="H331" s="105"/>
      <c r="I331" s="105"/>
      <c r="J331" s="106"/>
      <c r="K331" s="11"/>
      <c r="L331" s="106"/>
      <c r="M331" s="107"/>
      <c r="N331" s="11"/>
      <c r="O331" s="124"/>
      <c r="P331" s="11"/>
      <c r="Q331" s="11"/>
      <c r="R331" s="15"/>
      <c r="S331" s="11"/>
      <c r="T331" s="108"/>
      <c r="U331" s="109"/>
      <c r="V331" s="52"/>
      <c r="W331" s="52"/>
      <c r="X331" s="52"/>
      <c r="Y331" s="52"/>
      <c r="Z331" s="52"/>
      <c r="AA331" s="52"/>
      <c r="AB331" s="52"/>
      <c r="AC331" s="52"/>
    </row>
    <row r="332" spans="1:29" ht="18" customHeight="1" x14ac:dyDescent="0.2">
      <c r="A332" s="52"/>
      <c r="B332" s="104"/>
      <c r="C332" s="105"/>
      <c r="D332" s="52"/>
      <c r="E332" s="52"/>
      <c r="F332" s="105"/>
      <c r="G332" s="105"/>
      <c r="H332" s="105"/>
      <c r="I332" s="105"/>
      <c r="J332" s="106"/>
      <c r="K332" s="11"/>
      <c r="L332" s="106"/>
      <c r="M332" s="107"/>
      <c r="N332" s="11"/>
      <c r="O332" s="124"/>
      <c r="P332" s="11"/>
      <c r="Q332" s="11"/>
      <c r="R332" s="15"/>
      <c r="S332" s="11"/>
      <c r="T332" s="108"/>
      <c r="U332" s="109"/>
      <c r="V332" s="52"/>
      <c r="W332" s="52"/>
      <c r="X332" s="52"/>
      <c r="Y332" s="52"/>
      <c r="Z332" s="52"/>
      <c r="AA332" s="52"/>
      <c r="AB332" s="52"/>
      <c r="AC332" s="52"/>
    </row>
    <row r="333" spans="1:29" ht="18" customHeight="1" x14ac:dyDescent="0.2">
      <c r="A333" s="52"/>
      <c r="B333" s="104"/>
      <c r="C333" s="105"/>
      <c r="D333" s="52"/>
      <c r="E333" s="52"/>
      <c r="F333" s="105"/>
      <c r="G333" s="105"/>
      <c r="H333" s="105"/>
      <c r="I333" s="105"/>
      <c r="J333" s="106"/>
      <c r="K333" s="11"/>
      <c r="L333" s="106"/>
      <c r="M333" s="107"/>
      <c r="N333" s="11"/>
      <c r="O333" s="124"/>
      <c r="P333" s="11"/>
      <c r="Q333" s="11"/>
      <c r="R333" s="15"/>
      <c r="S333" s="11"/>
      <c r="T333" s="108"/>
      <c r="U333" s="109"/>
      <c r="V333" s="52"/>
      <c r="W333" s="52"/>
      <c r="X333" s="52"/>
      <c r="Y333" s="52"/>
      <c r="Z333" s="52"/>
      <c r="AA333" s="52"/>
      <c r="AB333" s="52"/>
      <c r="AC333" s="52"/>
    </row>
    <row r="334" spans="1:29" ht="18" customHeight="1" x14ac:dyDescent="0.2">
      <c r="A334" s="52"/>
      <c r="B334" s="104"/>
      <c r="C334" s="105"/>
      <c r="D334" s="52"/>
      <c r="E334" s="52"/>
      <c r="F334" s="105"/>
      <c r="G334" s="105"/>
      <c r="H334" s="105"/>
      <c r="I334" s="105"/>
      <c r="J334" s="106"/>
      <c r="K334" s="11"/>
      <c r="L334" s="106"/>
      <c r="M334" s="107"/>
      <c r="N334" s="11"/>
      <c r="O334" s="124"/>
      <c r="P334" s="11"/>
      <c r="Q334" s="11"/>
      <c r="R334" s="15"/>
      <c r="S334" s="11"/>
      <c r="T334" s="108"/>
      <c r="U334" s="109"/>
      <c r="V334" s="52"/>
      <c r="W334" s="52"/>
      <c r="X334" s="52"/>
      <c r="Y334" s="52"/>
      <c r="Z334" s="52"/>
      <c r="AA334" s="52"/>
      <c r="AB334" s="52"/>
      <c r="AC334" s="52"/>
    </row>
    <row r="335" spans="1:29" ht="18" customHeight="1" x14ac:dyDescent="0.2">
      <c r="A335" s="52"/>
      <c r="B335" s="104"/>
      <c r="C335" s="105"/>
      <c r="D335" s="52"/>
      <c r="E335" s="52"/>
      <c r="F335" s="105"/>
      <c r="G335" s="105"/>
      <c r="H335" s="105"/>
      <c r="I335" s="105"/>
      <c r="J335" s="106"/>
      <c r="K335" s="11"/>
      <c r="L335" s="106"/>
      <c r="M335" s="107"/>
      <c r="N335" s="11"/>
      <c r="O335" s="124"/>
      <c r="P335" s="11"/>
      <c r="Q335" s="11"/>
      <c r="R335" s="15"/>
      <c r="S335" s="11"/>
      <c r="T335" s="108"/>
      <c r="U335" s="109"/>
      <c r="V335" s="52"/>
      <c r="W335" s="52"/>
      <c r="X335" s="52"/>
      <c r="Y335" s="52"/>
      <c r="Z335" s="52"/>
      <c r="AA335" s="52"/>
      <c r="AB335" s="52"/>
      <c r="AC335" s="52"/>
    </row>
    <row r="336" spans="1:29" ht="18" customHeight="1" x14ac:dyDescent="0.2">
      <c r="A336" s="52"/>
      <c r="B336" s="104"/>
      <c r="C336" s="105"/>
      <c r="D336" s="52"/>
      <c r="E336" s="52"/>
      <c r="F336" s="105"/>
      <c r="G336" s="105"/>
      <c r="H336" s="105"/>
      <c r="I336" s="105"/>
      <c r="J336" s="106"/>
      <c r="K336" s="11"/>
      <c r="L336" s="106"/>
      <c r="M336" s="107"/>
      <c r="N336" s="11"/>
      <c r="O336" s="124"/>
      <c r="P336" s="11"/>
      <c r="Q336" s="11"/>
      <c r="R336" s="15"/>
      <c r="S336" s="11"/>
      <c r="T336" s="108"/>
      <c r="U336" s="109"/>
      <c r="V336" s="52"/>
      <c r="W336" s="52"/>
      <c r="X336" s="52"/>
      <c r="Y336" s="52"/>
      <c r="Z336" s="52"/>
      <c r="AA336" s="52"/>
      <c r="AB336" s="52"/>
      <c r="AC336" s="52"/>
    </row>
    <row r="337" spans="1:29" ht="18" customHeight="1" x14ac:dyDescent="0.2">
      <c r="A337" s="52"/>
      <c r="B337" s="104"/>
      <c r="C337" s="105"/>
      <c r="D337" s="52"/>
      <c r="E337" s="52"/>
      <c r="F337" s="105"/>
      <c r="G337" s="105"/>
      <c r="H337" s="105"/>
      <c r="I337" s="105"/>
      <c r="J337" s="106"/>
      <c r="K337" s="11"/>
      <c r="L337" s="106"/>
      <c r="M337" s="107"/>
      <c r="N337" s="11"/>
      <c r="O337" s="124"/>
      <c r="P337" s="11"/>
      <c r="Q337" s="11"/>
      <c r="R337" s="15"/>
      <c r="S337" s="11"/>
      <c r="T337" s="108"/>
      <c r="U337" s="109"/>
      <c r="V337" s="52"/>
      <c r="W337" s="52"/>
      <c r="X337" s="52"/>
      <c r="Y337" s="52"/>
      <c r="Z337" s="52"/>
      <c r="AA337" s="52"/>
      <c r="AB337" s="52"/>
      <c r="AC337" s="52"/>
    </row>
    <row r="338" spans="1:29" ht="18" customHeight="1" x14ac:dyDescent="0.2">
      <c r="A338" s="52"/>
      <c r="B338" s="104"/>
      <c r="C338" s="105"/>
      <c r="D338" s="52"/>
      <c r="E338" s="52"/>
      <c r="F338" s="105"/>
      <c r="G338" s="105"/>
      <c r="H338" s="105"/>
      <c r="I338" s="105"/>
      <c r="J338" s="106"/>
      <c r="K338" s="11"/>
      <c r="L338" s="106"/>
      <c r="M338" s="107"/>
      <c r="N338" s="11"/>
      <c r="O338" s="124"/>
      <c r="P338" s="11"/>
      <c r="Q338" s="11"/>
      <c r="R338" s="15"/>
      <c r="S338" s="11"/>
      <c r="T338" s="108"/>
      <c r="U338" s="109"/>
      <c r="V338" s="52"/>
      <c r="W338" s="52"/>
      <c r="X338" s="52"/>
      <c r="Y338" s="52"/>
      <c r="Z338" s="52"/>
      <c r="AA338" s="52"/>
      <c r="AB338" s="52"/>
      <c r="AC338" s="52"/>
    </row>
    <row r="339" spans="1:29" ht="18" customHeight="1" x14ac:dyDescent="0.2">
      <c r="A339" s="52"/>
      <c r="B339" s="104"/>
      <c r="C339" s="105"/>
      <c r="D339" s="52"/>
      <c r="E339" s="52"/>
      <c r="F339" s="105"/>
      <c r="G339" s="105"/>
      <c r="H339" s="105"/>
      <c r="I339" s="105"/>
      <c r="J339" s="106"/>
      <c r="K339" s="11"/>
      <c r="L339" s="106"/>
      <c r="M339" s="107"/>
      <c r="N339" s="11"/>
      <c r="O339" s="124"/>
      <c r="P339" s="11"/>
      <c r="Q339" s="11"/>
      <c r="R339" s="15"/>
      <c r="S339" s="11"/>
      <c r="T339" s="108"/>
      <c r="U339" s="109"/>
      <c r="V339" s="52"/>
      <c r="W339" s="52"/>
      <c r="X339" s="52"/>
      <c r="Y339" s="52"/>
      <c r="Z339" s="52"/>
      <c r="AA339" s="52"/>
      <c r="AB339" s="52"/>
      <c r="AC339" s="52"/>
    </row>
    <row r="340" spans="1:29" ht="18" customHeight="1" x14ac:dyDescent="0.2">
      <c r="A340" s="52"/>
      <c r="B340" s="104"/>
      <c r="C340" s="105"/>
      <c r="D340" s="52"/>
      <c r="E340" s="52"/>
      <c r="F340" s="105"/>
      <c r="G340" s="105"/>
      <c r="H340" s="105"/>
      <c r="I340" s="105"/>
      <c r="J340" s="106"/>
      <c r="K340" s="11"/>
      <c r="L340" s="106"/>
      <c r="M340" s="107"/>
      <c r="N340" s="11"/>
      <c r="O340" s="124"/>
      <c r="P340" s="11"/>
      <c r="Q340" s="11"/>
      <c r="R340" s="15"/>
      <c r="S340" s="11"/>
      <c r="T340" s="108"/>
      <c r="U340" s="109"/>
      <c r="V340" s="52"/>
      <c r="W340" s="52"/>
      <c r="X340" s="52"/>
      <c r="Y340" s="52"/>
      <c r="Z340" s="52"/>
      <c r="AA340" s="52"/>
      <c r="AB340" s="52"/>
      <c r="AC340" s="52"/>
    </row>
    <row r="341" spans="1:29" ht="18" customHeight="1" x14ac:dyDescent="0.2">
      <c r="A341" s="52"/>
      <c r="B341" s="104"/>
      <c r="C341" s="105"/>
      <c r="D341" s="52"/>
      <c r="E341" s="52"/>
      <c r="F341" s="105"/>
      <c r="G341" s="105"/>
      <c r="H341" s="105"/>
      <c r="I341" s="105"/>
      <c r="J341" s="106"/>
      <c r="K341" s="11"/>
      <c r="L341" s="106"/>
      <c r="M341" s="107"/>
      <c r="N341" s="11"/>
      <c r="O341" s="124"/>
      <c r="P341" s="11"/>
      <c r="Q341" s="11"/>
      <c r="R341" s="15"/>
      <c r="S341" s="11"/>
      <c r="T341" s="108"/>
      <c r="U341" s="109"/>
      <c r="V341" s="52"/>
      <c r="W341" s="52"/>
      <c r="X341" s="52"/>
      <c r="Y341" s="52"/>
      <c r="Z341" s="52"/>
      <c r="AA341" s="52"/>
      <c r="AB341" s="52"/>
      <c r="AC341" s="52"/>
    </row>
    <row r="342" spans="1:29" ht="18" customHeight="1" x14ac:dyDescent="0.2">
      <c r="A342" s="52"/>
      <c r="B342" s="104"/>
      <c r="C342" s="105"/>
      <c r="D342" s="52"/>
      <c r="E342" s="52"/>
      <c r="F342" s="105"/>
      <c r="G342" s="105"/>
      <c r="H342" s="105"/>
      <c r="I342" s="105"/>
      <c r="J342" s="106"/>
      <c r="K342" s="11"/>
      <c r="L342" s="106"/>
      <c r="M342" s="107"/>
      <c r="N342" s="11"/>
      <c r="O342" s="124"/>
      <c r="P342" s="11"/>
      <c r="Q342" s="11"/>
      <c r="R342" s="15"/>
      <c r="S342" s="11"/>
      <c r="T342" s="108"/>
      <c r="U342" s="109"/>
      <c r="V342" s="52"/>
      <c r="W342" s="52"/>
      <c r="X342" s="52"/>
      <c r="Y342" s="52"/>
      <c r="Z342" s="52"/>
      <c r="AA342" s="52"/>
      <c r="AB342" s="52"/>
      <c r="AC342" s="52"/>
    </row>
    <row r="343" spans="1:29" ht="18" customHeight="1" x14ac:dyDescent="0.2">
      <c r="A343" s="52"/>
      <c r="B343" s="104"/>
      <c r="C343" s="105"/>
      <c r="D343" s="52"/>
      <c r="E343" s="52"/>
      <c r="F343" s="105"/>
      <c r="G343" s="105"/>
      <c r="H343" s="105"/>
      <c r="I343" s="105"/>
      <c r="J343" s="106"/>
      <c r="K343" s="11"/>
      <c r="L343" s="106"/>
      <c r="M343" s="107"/>
      <c r="N343" s="11"/>
      <c r="O343" s="124"/>
      <c r="P343" s="11"/>
      <c r="Q343" s="11"/>
      <c r="R343" s="15"/>
      <c r="S343" s="11"/>
      <c r="T343" s="108"/>
      <c r="U343" s="109"/>
      <c r="V343" s="52"/>
      <c r="W343" s="52"/>
      <c r="X343" s="52"/>
      <c r="Y343" s="52"/>
      <c r="Z343" s="52"/>
      <c r="AA343" s="52"/>
      <c r="AB343" s="52"/>
      <c r="AC343" s="52"/>
    </row>
    <row r="344" spans="1:29" ht="18" customHeight="1" x14ac:dyDescent="0.2">
      <c r="A344" s="52"/>
      <c r="B344" s="104"/>
      <c r="C344" s="105"/>
      <c r="D344" s="52"/>
      <c r="E344" s="52"/>
      <c r="F344" s="105"/>
      <c r="G344" s="105"/>
      <c r="H344" s="105"/>
      <c r="I344" s="105"/>
      <c r="J344" s="106"/>
      <c r="K344" s="11"/>
      <c r="L344" s="106"/>
      <c r="M344" s="107"/>
      <c r="N344" s="11"/>
      <c r="O344" s="124"/>
      <c r="P344" s="11"/>
      <c r="Q344" s="11"/>
      <c r="R344" s="15"/>
      <c r="S344" s="11"/>
      <c r="T344" s="108"/>
      <c r="U344" s="109"/>
      <c r="V344" s="52"/>
      <c r="W344" s="52"/>
      <c r="X344" s="52"/>
      <c r="Y344" s="52"/>
      <c r="Z344" s="52"/>
      <c r="AA344" s="52"/>
      <c r="AB344" s="52"/>
      <c r="AC344" s="52"/>
    </row>
    <row r="345" spans="1:29" ht="18" customHeight="1" x14ac:dyDescent="0.2">
      <c r="A345" s="52"/>
      <c r="B345" s="104"/>
      <c r="C345" s="105"/>
      <c r="D345" s="52"/>
      <c r="E345" s="52"/>
      <c r="F345" s="105"/>
      <c r="G345" s="105"/>
      <c r="H345" s="105"/>
      <c r="I345" s="105"/>
      <c r="J345" s="106"/>
      <c r="K345" s="11"/>
      <c r="L345" s="106"/>
      <c r="M345" s="107"/>
      <c r="N345" s="11"/>
      <c r="O345" s="124"/>
      <c r="P345" s="11"/>
      <c r="Q345" s="11"/>
      <c r="R345" s="15"/>
      <c r="S345" s="11"/>
      <c r="T345" s="108"/>
      <c r="U345" s="109"/>
      <c r="V345" s="52"/>
      <c r="W345" s="52"/>
      <c r="X345" s="52"/>
      <c r="Y345" s="52"/>
      <c r="Z345" s="52"/>
      <c r="AA345" s="52"/>
      <c r="AB345" s="52"/>
      <c r="AC345" s="52"/>
    </row>
    <row r="346" spans="1:29" ht="18" customHeight="1" x14ac:dyDescent="0.2">
      <c r="A346" s="52"/>
      <c r="B346" s="104"/>
      <c r="C346" s="105"/>
      <c r="D346" s="52"/>
      <c r="E346" s="52"/>
      <c r="F346" s="105"/>
      <c r="G346" s="105"/>
      <c r="H346" s="105"/>
      <c r="I346" s="105"/>
      <c r="J346" s="106"/>
      <c r="K346" s="11"/>
      <c r="L346" s="106"/>
      <c r="M346" s="107"/>
      <c r="N346" s="11"/>
      <c r="O346" s="124"/>
      <c r="P346" s="11"/>
      <c r="Q346" s="11"/>
      <c r="R346" s="15"/>
      <c r="S346" s="11"/>
      <c r="T346" s="108"/>
      <c r="U346" s="109"/>
      <c r="V346" s="52"/>
      <c r="W346" s="52"/>
      <c r="X346" s="52"/>
      <c r="Y346" s="52"/>
      <c r="Z346" s="52"/>
      <c r="AA346" s="52"/>
      <c r="AB346" s="52"/>
      <c r="AC346" s="52"/>
    </row>
    <row r="347" spans="1:29" ht="18" customHeight="1" x14ac:dyDescent="0.2">
      <c r="A347" s="52"/>
      <c r="B347" s="104"/>
      <c r="C347" s="105"/>
      <c r="D347" s="52"/>
      <c r="E347" s="52"/>
      <c r="F347" s="105"/>
      <c r="G347" s="105"/>
      <c r="H347" s="105"/>
      <c r="I347" s="105"/>
      <c r="J347" s="106"/>
      <c r="K347" s="11"/>
      <c r="L347" s="106"/>
      <c r="M347" s="107"/>
      <c r="N347" s="11"/>
      <c r="O347" s="124"/>
      <c r="P347" s="11"/>
      <c r="Q347" s="11"/>
      <c r="R347" s="15"/>
      <c r="S347" s="11"/>
      <c r="T347" s="108"/>
      <c r="U347" s="109"/>
      <c r="V347" s="52"/>
      <c r="W347" s="52"/>
      <c r="X347" s="52"/>
      <c r="Y347" s="52"/>
      <c r="Z347" s="52"/>
      <c r="AA347" s="52"/>
      <c r="AB347" s="52"/>
      <c r="AC347" s="52"/>
    </row>
    <row r="348" spans="1:29" ht="18" customHeight="1" x14ac:dyDescent="0.2">
      <c r="A348" s="52"/>
      <c r="B348" s="104"/>
      <c r="C348" s="105"/>
      <c r="D348" s="52"/>
      <c r="E348" s="52"/>
      <c r="F348" s="105"/>
      <c r="G348" s="105"/>
      <c r="H348" s="105"/>
      <c r="I348" s="105"/>
      <c r="J348" s="106"/>
      <c r="K348" s="11"/>
      <c r="L348" s="106"/>
      <c r="M348" s="107"/>
      <c r="N348" s="11"/>
      <c r="O348" s="124"/>
      <c r="P348" s="11"/>
      <c r="Q348" s="11"/>
      <c r="R348" s="15"/>
      <c r="S348" s="11"/>
      <c r="T348" s="108"/>
      <c r="U348" s="109"/>
      <c r="V348" s="52"/>
      <c r="W348" s="52"/>
      <c r="X348" s="52"/>
      <c r="Y348" s="52"/>
      <c r="Z348" s="52"/>
      <c r="AA348" s="52"/>
      <c r="AB348" s="52"/>
      <c r="AC348" s="52"/>
    </row>
    <row r="349" spans="1:29" ht="18" customHeight="1" x14ac:dyDescent="0.2">
      <c r="A349" s="52"/>
      <c r="B349" s="104"/>
      <c r="C349" s="105"/>
      <c r="D349" s="52"/>
      <c r="E349" s="52"/>
      <c r="F349" s="105"/>
      <c r="G349" s="105"/>
      <c r="H349" s="105"/>
      <c r="I349" s="105"/>
      <c r="J349" s="106"/>
      <c r="K349" s="11"/>
      <c r="L349" s="106"/>
      <c r="M349" s="107"/>
      <c r="N349" s="11"/>
      <c r="O349" s="124"/>
      <c r="P349" s="11"/>
      <c r="Q349" s="11"/>
      <c r="R349" s="15"/>
      <c r="S349" s="11"/>
      <c r="T349" s="108"/>
      <c r="U349" s="109"/>
      <c r="V349" s="52"/>
      <c r="W349" s="52"/>
      <c r="X349" s="52"/>
      <c r="Y349" s="52"/>
      <c r="Z349" s="52"/>
      <c r="AA349" s="52"/>
      <c r="AB349" s="52"/>
      <c r="AC349" s="52"/>
    </row>
    <row r="350" spans="1:29" ht="18" customHeight="1" x14ac:dyDescent="0.2">
      <c r="A350" s="52"/>
      <c r="B350" s="104"/>
      <c r="C350" s="105"/>
      <c r="D350" s="52"/>
      <c r="E350" s="52"/>
      <c r="F350" s="105"/>
      <c r="G350" s="105"/>
      <c r="H350" s="105"/>
      <c r="I350" s="105"/>
      <c r="J350" s="106"/>
      <c r="K350" s="11"/>
      <c r="L350" s="106"/>
      <c r="M350" s="107"/>
      <c r="N350" s="11"/>
      <c r="O350" s="124"/>
      <c r="P350" s="11"/>
      <c r="Q350" s="11"/>
      <c r="R350" s="15"/>
      <c r="S350" s="11"/>
      <c r="T350" s="108"/>
      <c r="U350" s="109"/>
      <c r="V350" s="52"/>
      <c r="W350" s="52"/>
      <c r="X350" s="52"/>
      <c r="Y350" s="52"/>
      <c r="Z350" s="52"/>
      <c r="AA350" s="52"/>
      <c r="AB350" s="52"/>
      <c r="AC350" s="52"/>
    </row>
    <row r="351" spans="1:29" ht="18" customHeight="1" x14ac:dyDescent="0.2">
      <c r="A351" s="52"/>
      <c r="B351" s="104"/>
      <c r="C351" s="105"/>
      <c r="D351" s="52"/>
      <c r="E351" s="52"/>
      <c r="F351" s="105"/>
      <c r="G351" s="105"/>
      <c r="H351" s="105"/>
      <c r="I351" s="105"/>
      <c r="J351" s="106"/>
      <c r="K351" s="11"/>
      <c r="L351" s="106"/>
      <c r="M351" s="107"/>
      <c r="N351" s="11"/>
      <c r="O351" s="124"/>
      <c r="P351" s="11"/>
      <c r="Q351" s="11"/>
      <c r="R351" s="15"/>
      <c r="S351" s="11"/>
      <c r="T351" s="108"/>
      <c r="U351" s="109"/>
      <c r="V351" s="52"/>
      <c r="W351" s="52"/>
      <c r="X351" s="52"/>
      <c r="Y351" s="52"/>
      <c r="Z351" s="52"/>
      <c r="AA351" s="52"/>
      <c r="AB351" s="52"/>
      <c r="AC351" s="52"/>
    </row>
    <row r="352" spans="1:29" ht="18" customHeight="1" x14ac:dyDescent="0.2">
      <c r="A352" s="52"/>
      <c r="B352" s="104"/>
      <c r="C352" s="105"/>
      <c r="D352" s="52"/>
      <c r="E352" s="52"/>
      <c r="F352" s="105"/>
      <c r="G352" s="105"/>
      <c r="H352" s="105"/>
      <c r="I352" s="105"/>
      <c r="J352" s="106"/>
      <c r="K352" s="11"/>
      <c r="L352" s="106"/>
      <c r="M352" s="107"/>
      <c r="N352" s="11"/>
      <c r="O352" s="124"/>
      <c r="P352" s="11"/>
      <c r="Q352" s="11"/>
      <c r="R352" s="15"/>
      <c r="S352" s="11"/>
      <c r="T352" s="108"/>
      <c r="U352" s="109"/>
      <c r="V352" s="52"/>
      <c r="W352" s="52"/>
      <c r="X352" s="52"/>
      <c r="Y352" s="52"/>
      <c r="Z352" s="52"/>
      <c r="AA352" s="52"/>
      <c r="AB352" s="52"/>
      <c r="AC352" s="52"/>
    </row>
    <row r="353" spans="1:29" ht="18" customHeight="1" x14ac:dyDescent="0.2">
      <c r="A353" s="52"/>
      <c r="B353" s="104"/>
      <c r="C353" s="105"/>
      <c r="D353" s="52"/>
      <c r="E353" s="52"/>
      <c r="F353" s="105"/>
      <c r="G353" s="105"/>
      <c r="H353" s="105"/>
      <c r="I353" s="105"/>
      <c r="J353" s="106"/>
      <c r="K353" s="11"/>
      <c r="L353" s="106"/>
      <c r="M353" s="107"/>
      <c r="N353" s="11"/>
      <c r="O353" s="124"/>
      <c r="P353" s="11"/>
      <c r="Q353" s="11"/>
      <c r="R353" s="15"/>
      <c r="S353" s="11"/>
      <c r="T353" s="108"/>
      <c r="U353" s="109"/>
      <c r="V353" s="52"/>
      <c r="W353" s="52"/>
      <c r="X353" s="52"/>
      <c r="Y353" s="52"/>
      <c r="Z353" s="52"/>
      <c r="AA353" s="52"/>
      <c r="AB353" s="52"/>
      <c r="AC353" s="52"/>
    </row>
    <row r="354" spans="1:29" ht="18" customHeight="1" x14ac:dyDescent="0.2">
      <c r="A354" s="52"/>
      <c r="B354" s="104"/>
      <c r="C354" s="105"/>
      <c r="D354" s="52"/>
      <c r="E354" s="52"/>
      <c r="F354" s="105"/>
      <c r="G354" s="105"/>
      <c r="H354" s="105"/>
      <c r="I354" s="105"/>
      <c r="J354" s="106"/>
      <c r="K354" s="11"/>
      <c r="L354" s="106"/>
      <c r="M354" s="107"/>
      <c r="N354" s="11"/>
      <c r="O354" s="124"/>
      <c r="P354" s="11"/>
      <c r="Q354" s="11"/>
      <c r="R354" s="15"/>
      <c r="S354" s="11"/>
      <c r="T354" s="108"/>
      <c r="U354" s="109"/>
      <c r="V354" s="52"/>
      <c r="W354" s="52"/>
      <c r="X354" s="52"/>
      <c r="Y354" s="52"/>
      <c r="Z354" s="52"/>
      <c r="AA354" s="52"/>
      <c r="AB354" s="52"/>
      <c r="AC354" s="52"/>
    </row>
    <row r="355" spans="1:29" ht="18" customHeight="1" x14ac:dyDescent="0.2">
      <c r="A355" s="52"/>
      <c r="B355" s="104"/>
      <c r="C355" s="105"/>
      <c r="D355" s="52"/>
      <c r="E355" s="52"/>
      <c r="F355" s="105"/>
      <c r="G355" s="105"/>
      <c r="H355" s="105"/>
      <c r="I355" s="105"/>
      <c r="J355" s="106"/>
      <c r="K355" s="11"/>
      <c r="L355" s="106"/>
      <c r="M355" s="107"/>
      <c r="N355" s="11"/>
      <c r="O355" s="124"/>
      <c r="P355" s="11"/>
      <c r="Q355" s="11"/>
      <c r="R355" s="15"/>
      <c r="S355" s="11"/>
      <c r="T355" s="108"/>
      <c r="U355" s="109"/>
      <c r="V355" s="52"/>
      <c r="W355" s="52"/>
      <c r="X355" s="52"/>
      <c r="Y355" s="52"/>
      <c r="Z355" s="52"/>
      <c r="AA355" s="52"/>
      <c r="AB355" s="52"/>
      <c r="AC355" s="52"/>
    </row>
    <row r="356" spans="1:29" ht="18" customHeight="1" x14ac:dyDescent="0.2">
      <c r="A356" s="52"/>
      <c r="B356" s="104"/>
      <c r="C356" s="105"/>
      <c r="D356" s="52"/>
      <c r="E356" s="52"/>
      <c r="F356" s="105"/>
      <c r="G356" s="105"/>
      <c r="H356" s="105"/>
      <c r="I356" s="105"/>
      <c r="J356" s="106"/>
      <c r="K356" s="11"/>
      <c r="L356" s="106"/>
      <c r="M356" s="107"/>
      <c r="N356" s="11"/>
      <c r="O356" s="124"/>
      <c r="P356" s="11"/>
      <c r="Q356" s="11"/>
      <c r="R356" s="15"/>
      <c r="S356" s="11"/>
      <c r="T356" s="108"/>
      <c r="U356" s="109"/>
      <c r="V356" s="52"/>
      <c r="W356" s="52"/>
      <c r="X356" s="52"/>
      <c r="Y356" s="52"/>
      <c r="Z356" s="52"/>
      <c r="AA356" s="52"/>
      <c r="AB356" s="52"/>
      <c r="AC356" s="52"/>
    </row>
    <row r="357" spans="1:29" ht="18" customHeight="1" x14ac:dyDescent="0.2">
      <c r="A357" s="52"/>
      <c r="B357" s="104"/>
      <c r="C357" s="105"/>
      <c r="D357" s="52"/>
      <c r="E357" s="52"/>
      <c r="F357" s="105"/>
      <c r="G357" s="105"/>
      <c r="H357" s="105"/>
      <c r="I357" s="105"/>
      <c r="J357" s="106"/>
      <c r="K357" s="11"/>
      <c r="L357" s="106"/>
      <c r="M357" s="107"/>
      <c r="N357" s="11"/>
      <c r="O357" s="124"/>
      <c r="P357" s="11"/>
      <c r="Q357" s="11"/>
      <c r="R357" s="15"/>
      <c r="S357" s="11"/>
      <c r="T357" s="108"/>
      <c r="U357" s="109"/>
      <c r="V357" s="52"/>
      <c r="W357" s="52"/>
      <c r="X357" s="52"/>
      <c r="Y357" s="52"/>
      <c r="Z357" s="52"/>
      <c r="AA357" s="52"/>
      <c r="AB357" s="52"/>
      <c r="AC357" s="52"/>
    </row>
    <row r="358" spans="1:29" ht="18" customHeight="1" x14ac:dyDescent="0.2">
      <c r="A358" s="52"/>
      <c r="B358" s="104"/>
      <c r="C358" s="105"/>
      <c r="D358" s="52"/>
      <c r="E358" s="52"/>
      <c r="F358" s="105"/>
      <c r="G358" s="105"/>
      <c r="H358" s="105"/>
      <c r="I358" s="105"/>
      <c r="J358" s="106"/>
      <c r="K358" s="11"/>
      <c r="L358" s="106"/>
      <c r="M358" s="107"/>
      <c r="N358" s="11"/>
      <c r="O358" s="124"/>
      <c r="P358" s="11"/>
      <c r="Q358" s="11"/>
      <c r="R358" s="15"/>
      <c r="S358" s="11"/>
      <c r="T358" s="108"/>
      <c r="U358" s="109"/>
      <c r="V358" s="52"/>
      <c r="W358" s="52"/>
      <c r="X358" s="52"/>
      <c r="Y358" s="52"/>
      <c r="Z358" s="52"/>
      <c r="AA358" s="52"/>
      <c r="AB358" s="52"/>
      <c r="AC358" s="52"/>
    </row>
    <row r="359" spans="1:29" ht="18" customHeight="1" x14ac:dyDescent="0.2">
      <c r="A359" s="52"/>
      <c r="B359" s="104"/>
      <c r="C359" s="105"/>
      <c r="D359" s="52"/>
      <c r="E359" s="52"/>
      <c r="F359" s="105"/>
      <c r="G359" s="105"/>
      <c r="H359" s="105"/>
      <c r="I359" s="105"/>
      <c r="J359" s="106"/>
      <c r="K359" s="11"/>
      <c r="L359" s="106"/>
      <c r="M359" s="107"/>
      <c r="N359" s="11"/>
      <c r="O359" s="124"/>
      <c r="P359" s="11"/>
      <c r="Q359" s="11"/>
      <c r="R359" s="15"/>
      <c r="S359" s="11"/>
      <c r="T359" s="108"/>
      <c r="U359" s="109"/>
      <c r="V359" s="52"/>
      <c r="W359" s="52"/>
      <c r="X359" s="52"/>
      <c r="Y359" s="52"/>
      <c r="Z359" s="52"/>
      <c r="AA359" s="52"/>
      <c r="AB359" s="52"/>
      <c r="AC359" s="52"/>
    </row>
    <row r="360" spans="1:29" ht="18" customHeight="1" x14ac:dyDescent="0.2">
      <c r="A360" s="52"/>
      <c r="B360" s="104"/>
      <c r="C360" s="105"/>
      <c r="D360" s="52"/>
      <c r="E360" s="52"/>
      <c r="F360" s="105"/>
      <c r="G360" s="105"/>
      <c r="H360" s="105"/>
      <c r="I360" s="105"/>
      <c r="J360" s="106"/>
      <c r="K360" s="11"/>
      <c r="L360" s="106"/>
      <c r="M360" s="107"/>
      <c r="N360" s="11"/>
      <c r="O360" s="124"/>
      <c r="P360" s="11"/>
      <c r="Q360" s="11"/>
      <c r="R360" s="15"/>
      <c r="S360" s="11"/>
      <c r="T360" s="108"/>
      <c r="U360" s="109"/>
      <c r="V360" s="52"/>
      <c r="W360" s="52"/>
      <c r="X360" s="52"/>
      <c r="Y360" s="52"/>
      <c r="Z360" s="52"/>
      <c r="AA360" s="52"/>
      <c r="AB360" s="52"/>
      <c r="AC360" s="52"/>
    </row>
    <row r="361" spans="1:29" ht="18" customHeight="1" x14ac:dyDescent="0.2">
      <c r="A361" s="52"/>
      <c r="B361" s="104"/>
      <c r="C361" s="105"/>
      <c r="D361" s="52"/>
      <c r="E361" s="52"/>
      <c r="F361" s="105"/>
      <c r="G361" s="105"/>
      <c r="H361" s="105"/>
      <c r="I361" s="105"/>
      <c r="J361" s="106"/>
      <c r="K361" s="11"/>
      <c r="L361" s="106"/>
      <c r="M361" s="107"/>
      <c r="N361" s="11"/>
      <c r="O361" s="124"/>
      <c r="P361" s="11"/>
      <c r="Q361" s="11"/>
      <c r="R361" s="15"/>
      <c r="S361" s="11"/>
      <c r="T361" s="108"/>
      <c r="U361" s="109"/>
      <c r="V361" s="52"/>
      <c r="W361" s="52"/>
      <c r="X361" s="52"/>
      <c r="Y361" s="52"/>
      <c r="Z361" s="52"/>
      <c r="AA361" s="52"/>
      <c r="AB361" s="52"/>
      <c r="AC361" s="52"/>
    </row>
    <row r="362" spans="1:29" ht="18" customHeight="1" x14ac:dyDescent="0.2">
      <c r="A362" s="52"/>
      <c r="B362" s="104"/>
      <c r="C362" s="105"/>
      <c r="D362" s="52"/>
      <c r="E362" s="52"/>
      <c r="F362" s="105"/>
      <c r="G362" s="105"/>
      <c r="H362" s="105"/>
      <c r="I362" s="105"/>
      <c r="J362" s="106"/>
      <c r="K362" s="11"/>
      <c r="L362" s="106"/>
      <c r="M362" s="107"/>
      <c r="N362" s="11"/>
      <c r="O362" s="124"/>
      <c r="P362" s="11"/>
      <c r="Q362" s="11"/>
      <c r="R362" s="15"/>
      <c r="S362" s="11"/>
      <c r="T362" s="108"/>
      <c r="U362" s="109"/>
      <c r="V362" s="52"/>
      <c r="W362" s="52"/>
      <c r="X362" s="52"/>
      <c r="Y362" s="52"/>
      <c r="Z362" s="52"/>
      <c r="AA362" s="52"/>
      <c r="AB362" s="52"/>
      <c r="AC362" s="52"/>
    </row>
    <row r="363" spans="1:29" ht="18" customHeight="1" x14ac:dyDescent="0.2">
      <c r="A363" s="52"/>
      <c r="B363" s="104"/>
      <c r="C363" s="105"/>
      <c r="D363" s="52"/>
      <c r="E363" s="52"/>
      <c r="F363" s="105"/>
      <c r="G363" s="105"/>
      <c r="H363" s="105"/>
      <c r="I363" s="105"/>
      <c r="J363" s="106"/>
      <c r="K363" s="11"/>
      <c r="L363" s="106"/>
      <c r="M363" s="107"/>
      <c r="N363" s="11"/>
      <c r="O363" s="124"/>
      <c r="P363" s="11"/>
      <c r="Q363" s="11"/>
      <c r="R363" s="15"/>
      <c r="S363" s="11"/>
      <c r="T363" s="108"/>
      <c r="U363" s="109"/>
      <c r="V363" s="52"/>
      <c r="W363" s="52"/>
      <c r="X363" s="52"/>
      <c r="Y363" s="52"/>
      <c r="Z363" s="52"/>
      <c r="AA363" s="52"/>
      <c r="AB363" s="52"/>
      <c r="AC363" s="52"/>
    </row>
    <row r="364" spans="1:29" ht="18" customHeight="1" x14ac:dyDescent="0.2">
      <c r="A364" s="52"/>
      <c r="B364" s="104"/>
      <c r="C364" s="105"/>
      <c r="D364" s="52"/>
      <c r="E364" s="52"/>
      <c r="F364" s="105"/>
      <c r="G364" s="105"/>
      <c r="H364" s="105"/>
      <c r="I364" s="105"/>
      <c r="J364" s="106"/>
      <c r="K364" s="11"/>
      <c r="L364" s="106"/>
      <c r="M364" s="107"/>
      <c r="N364" s="11"/>
      <c r="O364" s="124"/>
      <c r="P364" s="11"/>
      <c r="Q364" s="11"/>
      <c r="R364" s="15"/>
      <c r="S364" s="11"/>
      <c r="T364" s="108"/>
      <c r="U364" s="109"/>
      <c r="V364" s="52"/>
      <c r="W364" s="52"/>
      <c r="X364" s="52"/>
      <c r="Y364" s="52"/>
      <c r="Z364" s="52"/>
      <c r="AA364" s="52"/>
      <c r="AB364" s="52"/>
      <c r="AC364" s="52"/>
    </row>
    <row r="365" spans="1:29" ht="18" customHeight="1" x14ac:dyDescent="0.2">
      <c r="A365" s="52"/>
      <c r="B365" s="104"/>
      <c r="C365" s="105"/>
      <c r="D365" s="52"/>
      <c r="E365" s="52"/>
      <c r="F365" s="105"/>
      <c r="G365" s="105"/>
      <c r="H365" s="105"/>
      <c r="I365" s="105"/>
      <c r="J365" s="106"/>
      <c r="K365" s="11"/>
      <c r="L365" s="106"/>
      <c r="M365" s="107"/>
      <c r="N365" s="11"/>
      <c r="O365" s="124"/>
      <c r="P365" s="11"/>
      <c r="Q365" s="11"/>
      <c r="R365" s="15"/>
      <c r="S365" s="11"/>
      <c r="T365" s="108"/>
      <c r="U365" s="109"/>
      <c r="V365" s="52"/>
      <c r="W365" s="52"/>
      <c r="X365" s="52"/>
      <c r="Y365" s="52"/>
      <c r="Z365" s="52"/>
      <c r="AA365" s="52"/>
      <c r="AB365" s="52"/>
      <c r="AC365" s="52"/>
    </row>
    <row r="366" spans="1:29" ht="18" customHeight="1" x14ac:dyDescent="0.2">
      <c r="A366" s="52"/>
      <c r="B366" s="104"/>
      <c r="C366" s="105"/>
      <c r="D366" s="52"/>
      <c r="E366" s="52"/>
      <c r="F366" s="105"/>
      <c r="G366" s="105"/>
      <c r="H366" s="105"/>
      <c r="I366" s="105"/>
      <c r="J366" s="106"/>
      <c r="K366" s="11"/>
      <c r="L366" s="106"/>
      <c r="M366" s="107"/>
      <c r="N366" s="11"/>
      <c r="O366" s="124"/>
      <c r="P366" s="11"/>
      <c r="Q366" s="11"/>
      <c r="R366" s="15"/>
      <c r="S366" s="11"/>
      <c r="T366" s="108"/>
      <c r="U366" s="109"/>
      <c r="V366" s="52"/>
      <c r="W366" s="52"/>
      <c r="X366" s="52"/>
      <c r="Y366" s="52"/>
      <c r="Z366" s="52"/>
      <c r="AA366" s="52"/>
      <c r="AB366" s="52"/>
      <c r="AC366" s="52"/>
    </row>
    <row r="367" spans="1:29" ht="18" customHeight="1" x14ac:dyDescent="0.2">
      <c r="A367" s="52"/>
      <c r="B367" s="104"/>
      <c r="C367" s="105"/>
      <c r="D367" s="52"/>
      <c r="E367" s="52"/>
      <c r="F367" s="105"/>
      <c r="G367" s="105"/>
      <c r="H367" s="105"/>
      <c r="I367" s="105"/>
      <c r="J367" s="106"/>
      <c r="K367" s="11"/>
      <c r="L367" s="106"/>
      <c r="M367" s="107"/>
      <c r="N367" s="11"/>
      <c r="O367" s="124"/>
      <c r="P367" s="11"/>
      <c r="Q367" s="11"/>
      <c r="R367" s="15"/>
      <c r="S367" s="11"/>
      <c r="T367" s="108"/>
      <c r="U367" s="109"/>
      <c r="V367" s="52"/>
      <c r="W367" s="52"/>
      <c r="X367" s="52"/>
      <c r="Y367" s="52"/>
      <c r="Z367" s="52"/>
      <c r="AA367" s="52"/>
      <c r="AB367" s="52"/>
      <c r="AC367" s="52"/>
    </row>
    <row r="368" spans="1:29" ht="18" customHeight="1" x14ac:dyDescent="0.2">
      <c r="A368" s="52"/>
      <c r="B368" s="104"/>
      <c r="C368" s="105"/>
      <c r="D368" s="52"/>
      <c r="E368" s="52"/>
      <c r="F368" s="105"/>
      <c r="G368" s="105"/>
      <c r="H368" s="105"/>
      <c r="I368" s="105"/>
      <c r="J368" s="106"/>
      <c r="K368" s="11"/>
      <c r="L368" s="106"/>
      <c r="M368" s="107"/>
      <c r="N368" s="11"/>
      <c r="O368" s="124"/>
      <c r="P368" s="11"/>
      <c r="Q368" s="11"/>
      <c r="R368" s="15"/>
      <c r="S368" s="11"/>
      <c r="T368" s="108"/>
      <c r="U368" s="109"/>
      <c r="V368" s="52"/>
      <c r="W368" s="52"/>
      <c r="X368" s="52"/>
      <c r="Y368" s="52"/>
      <c r="Z368" s="52"/>
      <c r="AA368" s="52"/>
      <c r="AB368" s="52"/>
      <c r="AC368" s="52"/>
    </row>
    <row r="369" spans="1:29" ht="18" customHeight="1" x14ac:dyDescent="0.2">
      <c r="A369" s="52"/>
      <c r="B369" s="104"/>
      <c r="C369" s="105"/>
      <c r="D369" s="52"/>
      <c r="E369" s="52"/>
      <c r="F369" s="105"/>
      <c r="G369" s="105"/>
      <c r="H369" s="105"/>
      <c r="I369" s="105"/>
      <c r="J369" s="106"/>
      <c r="K369" s="11"/>
      <c r="L369" s="106"/>
      <c r="M369" s="107"/>
      <c r="N369" s="11"/>
      <c r="O369" s="124"/>
      <c r="P369" s="11"/>
      <c r="Q369" s="11"/>
      <c r="R369" s="15"/>
      <c r="S369" s="11"/>
      <c r="T369" s="108"/>
      <c r="U369" s="109"/>
      <c r="V369" s="52"/>
      <c r="W369" s="52"/>
      <c r="X369" s="52"/>
      <c r="Y369" s="52"/>
      <c r="Z369" s="52"/>
      <c r="AA369" s="52"/>
      <c r="AB369" s="52"/>
      <c r="AC369" s="52"/>
    </row>
    <row r="370" spans="1:29" ht="18" customHeight="1" x14ac:dyDescent="0.2">
      <c r="A370" s="52"/>
      <c r="B370" s="104"/>
      <c r="C370" s="105"/>
      <c r="D370" s="52"/>
      <c r="E370" s="52"/>
      <c r="F370" s="105"/>
      <c r="G370" s="105"/>
      <c r="H370" s="105"/>
      <c r="I370" s="105"/>
      <c r="J370" s="106"/>
      <c r="K370" s="11"/>
      <c r="L370" s="106"/>
      <c r="M370" s="107"/>
      <c r="N370" s="11"/>
      <c r="O370" s="124"/>
      <c r="P370" s="11"/>
      <c r="Q370" s="11"/>
      <c r="R370" s="15"/>
      <c r="S370" s="11"/>
      <c r="T370" s="108"/>
      <c r="U370" s="109"/>
      <c r="V370" s="52"/>
      <c r="W370" s="52"/>
      <c r="X370" s="52"/>
      <c r="Y370" s="52"/>
      <c r="Z370" s="52"/>
      <c r="AA370" s="52"/>
      <c r="AB370" s="52"/>
      <c r="AC370" s="52"/>
    </row>
    <row r="371" spans="1:29" ht="18" customHeight="1" x14ac:dyDescent="0.2">
      <c r="A371" s="52"/>
      <c r="B371" s="104"/>
      <c r="C371" s="105"/>
      <c r="D371" s="52"/>
      <c r="E371" s="52"/>
      <c r="F371" s="105"/>
      <c r="G371" s="105"/>
      <c r="H371" s="105"/>
      <c r="I371" s="105"/>
      <c r="J371" s="106"/>
      <c r="K371" s="11"/>
      <c r="L371" s="106"/>
      <c r="M371" s="107"/>
      <c r="N371" s="11"/>
      <c r="O371" s="124"/>
      <c r="P371" s="11"/>
      <c r="Q371" s="11"/>
      <c r="R371" s="15"/>
      <c r="S371" s="11"/>
      <c r="T371" s="108"/>
      <c r="U371" s="109"/>
      <c r="V371" s="52"/>
      <c r="W371" s="52"/>
      <c r="X371" s="52"/>
      <c r="Y371" s="52"/>
      <c r="Z371" s="52"/>
      <c r="AA371" s="52"/>
      <c r="AB371" s="52"/>
      <c r="AC371" s="52"/>
    </row>
    <row r="372" spans="1:29" ht="15.75" customHeight="1" x14ac:dyDescent="0.2">
      <c r="F372" s="110"/>
      <c r="J372" s="111"/>
      <c r="L372" s="111"/>
      <c r="M372" s="112"/>
      <c r="T372" s="112"/>
    </row>
    <row r="373" spans="1:29" ht="15.75" customHeight="1" x14ac:dyDescent="0.2">
      <c r="F373" s="110"/>
      <c r="J373" s="111"/>
      <c r="L373" s="111"/>
      <c r="M373" s="112"/>
      <c r="T373" s="112"/>
    </row>
    <row r="374" spans="1:29" ht="15.75" customHeight="1" x14ac:dyDescent="0.2">
      <c r="F374" s="110"/>
      <c r="J374" s="111"/>
      <c r="L374" s="111"/>
      <c r="M374" s="112"/>
      <c r="T374" s="112"/>
    </row>
    <row r="375" spans="1:29" ht="15.75" customHeight="1" x14ac:dyDescent="0.2">
      <c r="F375" s="110"/>
      <c r="J375" s="111"/>
      <c r="L375" s="111"/>
      <c r="M375" s="112"/>
      <c r="T375" s="112"/>
    </row>
    <row r="376" spans="1:29" ht="15.75" customHeight="1" x14ac:dyDescent="0.2">
      <c r="F376" s="110"/>
      <c r="J376" s="111"/>
      <c r="L376" s="111"/>
      <c r="M376" s="112"/>
      <c r="T376" s="112"/>
    </row>
    <row r="377" spans="1:29" ht="15.75" customHeight="1" x14ac:dyDescent="0.2">
      <c r="F377" s="110"/>
      <c r="J377" s="111"/>
      <c r="L377" s="111"/>
      <c r="M377" s="112"/>
      <c r="T377" s="112"/>
    </row>
    <row r="378" spans="1:29" ht="15.75" customHeight="1" x14ac:dyDescent="0.2">
      <c r="F378" s="110"/>
      <c r="J378" s="111"/>
      <c r="L378" s="111"/>
      <c r="M378" s="112"/>
      <c r="T378" s="112"/>
    </row>
    <row r="379" spans="1:29" ht="15.75" customHeight="1" x14ac:dyDescent="0.2">
      <c r="F379" s="110"/>
      <c r="J379" s="111"/>
      <c r="L379" s="111"/>
      <c r="M379" s="112"/>
      <c r="T379" s="112"/>
    </row>
    <row r="380" spans="1:29" ht="15.75" customHeight="1" x14ac:dyDescent="0.2">
      <c r="F380" s="110"/>
      <c r="J380" s="111"/>
      <c r="L380" s="111"/>
      <c r="M380" s="112"/>
      <c r="T380" s="112"/>
    </row>
    <row r="381" spans="1:29" ht="15.75" customHeight="1" x14ac:dyDescent="0.2">
      <c r="F381" s="110"/>
      <c r="J381" s="111"/>
      <c r="L381" s="111"/>
      <c r="M381" s="112"/>
      <c r="T381" s="112"/>
    </row>
    <row r="382" spans="1:29" ht="15.75" customHeight="1" x14ac:dyDescent="0.2">
      <c r="F382" s="110"/>
      <c r="J382" s="111"/>
      <c r="L382" s="111"/>
      <c r="M382" s="112"/>
      <c r="T382" s="112"/>
    </row>
    <row r="383" spans="1:29" ht="15.75" customHeight="1" x14ac:dyDescent="0.2">
      <c r="F383" s="110"/>
      <c r="J383" s="111"/>
      <c r="L383" s="111"/>
      <c r="M383" s="112"/>
      <c r="T383" s="112"/>
    </row>
    <row r="384" spans="1:29" ht="15.75" customHeight="1" x14ac:dyDescent="0.2">
      <c r="F384" s="110"/>
      <c r="J384" s="111"/>
      <c r="L384" s="111"/>
      <c r="M384" s="112"/>
      <c r="T384" s="112"/>
    </row>
    <row r="385" spans="6:20" ht="15.75" customHeight="1" x14ac:dyDescent="0.2">
      <c r="F385" s="110"/>
      <c r="J385" s="111"/>
      <c r="L385" s="111"/>
      <c r="M385" s="112"/>
      <c r="T385" s="112"/>
    </row>
    <row r="386" spans="6:20" ht="15.75" customHeight="1" x14ac:dyDescent="0.2">
      <c r="F386" s="110"/>
      <c r="J386" s="111"/>
      <c r="L386" s="111"/>
      <c r="M386" s="112"/>
      <c r="T386" s="112"/>
    </row>
    <row r="387" spans="6:20" ht="15.75" customHeight="1" x14ac:dyDescent="0.2">
      <c r="F387" s="110"/>
      <c r="J387" s="111"/>
      <c r="L387" s="111"/>
      <c r="M387" s="112"/>
      <c r="T387" s="112"/>
    </row>
    <row r="388" spans="6:20" ht="15.75" customHeight="1" x14ac:dyDescent="0.2">
      <c r="F388" s="110"/>
      <c r="J388" s="111"/>
      <c r="L388" s="111"/>
      <c r="M388" s="112"/>
      <c r="T388" s="112"/>
    </row>
    <row r="389" spans="6:20" ht="15.75" customHeight="1" x14ac:dyDescent="0.2">
      <c r="F389" s="110"/>
      <c r="J389" s="111"/>
      <c r="L389" s="111"/>
      <c r="M389" s="112"/>
      <c r="T389" s="112"/>
    </row>
    <row r="390" spans="6:20" ht="15.75" customHeight="1" x14ac:dyDescent="0.2">
      <c r="F390" s="110"/>
      <c r="J390" s="111"/>
      <c r="L390" s="111"/>
      <c r="M390" s="112"/>
      <c r="T390" s="112"/>
    </row>
    <row r="391" spans="6:20" ht="15.75" customHeight="1" x14ac:dyDescent="0.2">
      <c r="F391" s="110"/>
      <c r="J391" s="111"/>
      <c r="L391" s="111"/>
      <c r="M391" s="112"/>
      <c r="T391" s="112"/>
    </row>
    <row r="392" spans="6:20" ht="15.75" customHeight="1" x14ac:dyDescent="0.2">
      <c r="F392" s="110"/>
      <c r="J392" s="111"/>
      <c r="L392" s="111"/>
      <c r="M392" s="112"/>
      <c r="T392" s="112"/>
    </row>
    <row r="393" spans="6:20" ht="15.75" customHeight="1" x14ac:dyDescent="0.2">
      <c r="F393" s="110"/>
      <c r="J393" s="111"/>
      <c r="L393" s="111"/>
      <c r="M393" s="112"/>
      <c r="T393" s="112"/>
    </row>
    <row r="394" spans="6:20" ht="15.75" customHeight="1" x14ac:dyDescent="0.2">
      <c r="F394" s="110"/>
      <c r="J394" s="111"/>
      <c r="L394" s="111"/>
      <c r="M394" s="112"/>
      <c r="T394" s="112"/>
    </row>
    <row r="395" spans="6:20" ht="15.75" customHeight="1" x14ac:dyDescent="0.2">
      <c r="F395" s="110"/>
      <c r="J395" s="111"/>
      <c r="L395" s="111"/>
      <c r="M395" s="112"/>
      <c r="T395" s="112"/>
    </row>
    <row r="396" spans="6:20" ht="15.75" customHeight="1" x14ac:dyDescent="0.2">
      <c r="F396" s="110"/>
      <c r="J396" s="111"/>
      <c r="L396" s="111"/>
      <c r="M396" s="112"/>
      <c r="T396" s="112"/>
    </row>
    <row r="397" spans="6:20" ht="15.75" customHeight="1" x14ac:dyDescent="0.2">
      <c r="F397" s="110"/>
      <c r="J397" s="111"/>
      <c r="L397" s="111"/>
      <c r="M397" s="112"/>
      <c r="T397" s="112"/>
    </row>
    <row r="398" spans="6:20" ht="15.75" customHeight="1" x14ac:dyDescent="0.2">
      <c r="F398" s="110"/>
      <c r="J398" s="111"/>
      <c r="L398" s="111"/>
      <c r="M398" s="112"/>
      <c r="T398" s="112"/>
    </row>
    <row r="399" spans="6:20" ht="15.75" customHeight="1" x14ac:dyDescent="0.2">
      <c r="F399" s="110"/>
      <c r="J399" s="111"/>
      <c r="L399" s="111"/>
      <c r="M399" s="112"/>
      <c r="T399" s="112"/>
    </row>
    <row r="400" spans="6:20" ht="15.75" customHeight="1" x14ac:dyDescent="0.2">
      <c r="F400" s="110"/>
      <c r="J400" s="111"/>
      <c r="L400" s="111"/>
      <c r="M400" s="112"/>
      <c r="T400" s="112"/>
    </row>
    <row r="401" spans="6:20" ht="15.75" customHeight="1" x14ac:dyDescent="0.2">
      <c r="F401" s="110"/>
      <c r="J401" s="111"/>
      <c r="L401" s="111"/>
      <c r="M401" s="112"/>
      <c r="T401" s="112"/>
    </row>
    <row r="402" spans="6:20" ht="15.75" customHeight="1" x14ac:dyDescent="0.2">
      <c r="F402" s="110"/>
      <c r="J402" s="111"/>
      <c r="L402" s="111"/>
      <c r="M402" s="112"/>
      <c r="T402" s="112"/>
    </row>
    <row r="403" spans="6:20" ht="15.75" customHeight="1" x14ac:dyDescent="0.2">
      <c r="F403" s="110"/>
      <c r="J403" s="111"/>
      <c r="L403" s="111"/>
      <c r="M403" s="112"/>
      <c r="T403" s="112"/>
    </row>
    <row r="404" spans="6:20" ht="15.75" customHeight="1" x14ac:dyDescent="0.2">
      <c r="F404" s="110"/>
      <c r="J404" s="111"/>
      <c r="L404" s="111"/>
      <c r="M404" s="112"/>
      <c r="T404" s="112"/>
    </row>
    <row r="405" spans="6:20" ht="15.75" customHeight="1" x14ac:dyDescent="0.2">
      <c r="F405" s="110"/>
      <c r="J405" s="111"/>
      <c r="L405" s="111"/>
      <c r="M405" s="112"/>
      <c r="T405" s="112"/>
    </row>
    <row r="406" spans="6:20" ht="15.75" customHeight="1" x14ac:dyDescent="0.2">
      <c r="F406" s="110"/>
      <c r="J406" s="111"/>
      <c r="L406" s="111"/>
      <c r="M406" s="112"/>
      <c r="T406" s="112"/>
    </row>
    <row r="407" spans="6:20" ht="15.75" customHeight="1" x14ac:dyDescent="0.2">
      <c r="F407" s="110"/>
      <c r="J407" s="111"/>
      <c r="L407" s="111"/>
      <c r="M407" s="112"/>
      <c r="T407" s="112"/>
    </row>
    <row r="408" spans="6:20" ht="15.75" customHeight="1" x14ac:dyDescent="0.2">
      <c r="F408" s="110"/>
      <c r="J408" s="111"/>
      <c r="L408" s="111"/>
      <c r="M408" s="112"/>
      <c r="T408" s="112"/>
    </row>
    <row r="409" spans="6:20" ht="15.75" customHeight="1" x14ac:dyDescent="0.2">
      <c r="F409" s="110"/>
      <c r="J409" s="111"/>
      <c r="L409" s="111"/>
      <c r="M409" s="112"/>
      <c r="T409" s="112"/>
    </row>
    <row r="410" spans="6:20" ht="15.75" customHeight="1" x14ac:dyDescent="0.2">
      <c r="F410" s="110"/>
      <c r="J410" s="111"/>
      <c r="L410" s="111"/>
      <c r="M410" s="112"/>
      <c r="T410" s="112"/>
    </row>
    <row r="411" spans="6:20" ht="15.75" customHeight="1" x14ac:dyDescent="0.2">
      <c r="F411" s="110"/>
      <c r="J411" s="111"/>
      <c r="L411" s="111"/>
      <c r="M411" s="112"/>
      <c r="T411" s="112"/>
    </row>
    <row r="412" spans="6:20" ht="15.75" customHeight="1" x14ac:dyDescent="0.2">
      <c r="F412" s="110"/>
      <c r="J412" s="111"/>
      <c r="L412" s="111"/>
      <c r="M412" s="112"/>
      <c r="T412" s="112"/>
    </row>
    <row r="413" spans="6:20" ht="15.75" customHeight="1" x14ac:dyDescent="0.2">
      <c r="F413" s="110"/>
      <c r="J413" s="111"/>
      <c r="L413" s="111"/>
      <c r="M413" s="112"/>
      <c r="T413" s="112"/>
    </row>
    <row r="414" spans="6:20" ht="15.75" customHeight="1" x14ac:dyDescent="0.2">
      <c r="F414" s="110"/>
      <c r="J414" s="111"/>
      <c r="L414" s="111"/>
      <c r="M414" s="112"/>
      <c r="T414" s="112"/>
    </row>
    <row r="415" spans="6:20" ht="15.75" customHeight="1" x14ac:dyDescent="0.2">
      <c r="F415" s="110"/>
      <c r="J415" s="111"/>
      <c r="L415" s="111"/>
      <c r="M415" s="112"/>
      <c r="T415" s="112"/>
    </row>
    <row r="416" spans="6:20" ht="15.75" customHeight="1" x14ac:dyDescent="0.2">
      <c r="F416" s="110"/>
      <c r="J416" s="111"/>
      <c r="L416" s="111"/>
      <c r="M416" s="112"/>
      <c r="T416" s="112"/>
    </row>
    <row r="417" spans="6:20" ht="15.75" customHeight="1" x14ac:dyDescent="0.2">
      <c r="F417" s="110"/>
      <c r="J417" s="111"/>
      <c r="L417" s="111"/>
      <c r="M417" s="112"/>
      <c r="T417" s="112"/>
    </row>
    <row r="418" spans="6:20" ht="15.75" customHeight="1" x14ac:dyDescent="0.2">
      <c r="F418" s="110"/>
      <c r="J418" s="111"/>
      <c r="L418" s="111"/>
      <c r="M418" s="112"/>
      <c r="T418" s="112"/>
    </row>
    <row r="419" spans="6:20" ht="15.75" customHeight="1" x14ac:dyDescent="0.2">
      <c r="F419" s="110"/>
      <c r="J419" s="111"/>
      <c r="L419" s="111"/>
      <c r="M419" s="112"/>
      <c r="T419" s="112"/>
    </row>
    <row r="420" spans="6:20" ht="15.75" customHeight="1" x14ac:dyDescent="0.2">
      <c r="F420" s="110"/>
      <c r="J420" s="111"/>
      <c r="L420" s="111"/>
      <c r="M420" s="112"/>
      <c r="T420" s="112"/>
    </row>
    <row r="421" spans="6:20" ht="15.75" customHeight="1" x14ac:dyDescent="0.2">
      <c r="F421" s="110"/>
      <c r="J421" s="111"/>
      <c r="L421" s="111"/>
      <c r="M421" s="112"/>
      <c r="T421" s="112"/>
    </row>
    <row r="422" spans="6:20" ht="15.75" customHeight="1" x14ac:dyDescent="0.2">
      <c r="F422" s="110"/>
      <c r="J422" s="111"/>
      <c r="L422" s="111"/>
      <c r="M422" s="112"/>
      <c r="T422" s="112"/>
    </row>
    <row r="423" spans="6:20" ht="15.75" customHeight="1" x14ac:dyDescent="0.2">
      <c r="F423" s="110"/>
      <c r="J423" s="111"/>
      <c r="L423" s="111"/>
      <c r="M423" s="112"/>
      <c r="T423" s="112"/>
    </row>
    <row r="424" spans="6:20" ht="15.75" customHeight="1" x14ac:dyDescent="0.2">
      <c r="F424" s="110"/>
      <c r="J424" s="111"/>
      <c r="L424" s="111"/>
      <c r="M424" s="112"/>
      <c r="T424" s="112"/>
    </row>
    <row r="425" spans="6:20" ht="15.75" customHeight="1" x14ac:dyDescent="0.2">
      <c r="F425" s="110"/>
      <c r="J425" s="111"/>
      <c r="L425" s="111"/>
      <c r="M425" s="112"/>
      <c r="T425" s="112"/>
    </row>
    <row r="426" spans="6:20" ht="15.75" customHeight="1" x14ac:dyDescent="0.2">
      <c r="F426" s="110"/>
      <c r="J426" s="111"/>
      <c r="L426" s="111"/>
      <c r="M426" s="112"/>
      <c r="T426" s="112"/>
    </row>
    <row r="427" spans="6:20" ht="15.75" customHeight="1" x14ac:dyDescent="0.2">
      <c r="F427" s="110"/>
      <c r="J427" s="111"/>
      <c r="L427" s="111"/>
      <c r="M427" s="112"/>
      <c r="T427" s="112"/>
    </row>
    <row r="428" spans="6:20" ht="15.75" customHeight="1" x14ac:dyDescent="0.2">
      <c r="F428" s="110"/>
      <c r="J428" s="111"/>
      <c r="L428" s="111"/>
      <c r="M428" s="112"/>
      <c r="T428" s="112"/>
    </row>
    <row r="429" spans="6:20" ht="15.75" customHeight="1" x14ac:dyDescent="0.2">
      <c r="F429" s="110"/>
      <c r="J429" s="111"/>
      <c r="L429" s="111"/>
      <c r="M429" s="112"/>
      <c r="T429" s="112"/>
    </row>
    <row r="430" spans="6:20" ht="15.75" customHeight="1" x14ac:dyDescent="0.2">
      <c r="F430" s="110"/>
      <c r="J430" s="111"/>
      <c r="L430" s="111"/>
      <c r="M430" s="112"/>
      <c r="T430" s="112"/>
    </row>
    <row r="431" spans="6:20" ht="15.75" customHeight="1" x14ac:dyDescent="0.2">
      <c r="F431" s="110"/>
      <c r="J431" s="111"/>
      <c r="L431" s="111"/>
      <c r="M431" s="112"/>
      <c r="T431" s="112"/>
    </row>
    <row r="432" spans="6:20" ht="15.75" customHeight="1" x14ac:dyDescent="0.2">
      <c r="F432" s="110"/>
      <c r="J432" s="111"/>
      <c r="L432" s="111"/>
      <c r="M432" s="112"/>
      <c r="T432" s="112"/>
    </row>
    <row r="433" spans="6:20" ht="15.75" customHeight="1" x14ac:dyDescent="0.2">
      <c r="F433" s="110"/>
      <c r="J433" s="111"/>
      <c r="L433" s="111"/>
      <c r="M433" s="112"/>
      <c r="T433" s="112"/>
    </row>
    <row r="434" spans="6:20" ht="15.75" customHeight="1" x14ac:dyDescent="0.2">
      <c r="F434" s="110"/>
      <c r="J434" s="111"/>
      <c r="L434" s="111"/>
      <c r="M434" s="112"/>
      <c r="T434" s="112"/>
    </row>
    <row r="435" spans="6:20" ht="15.75" customHeight="1" x14ac:dyDescent="0.2">
      <c r="F435" s="110"/>
      <c r="J435" s="111"/>
      <c r="L435" s="111"/>
      <c r="M435" s="112"/>
      <c r="T435" s="112"/>
    </row>
    <row r="436" spans="6:20" ht="15.75" customHeight="1" x14ac:dyDescent="0.2">
      <c r="F436" s="110"/>
      <c r="J436" s="111"/>
      <c r="L436" s="111"/>
      <c r="M436" s="112"/>
      <c r="T436" s="112"/>
    </row>
    <row r="437" spans="6:20" ht="15.75" customHeight="1" x14ac:dyDescent="0.2">
      <c r="F437" s="110"/>
      <c r="J437" s="111"/>
      <c r="L437" s="111"/>
      <c r="M437" s="112"/>
      <c r="T437" s="112"/>
    </row>
    <row r="438" spans="6:20" ht="15.75" customHeight="1" x14ac:dyDescent="0.2">
      <c r="F438" s="110"/>
      <c r="J438" s="111"/>
      <c r="L438" s="111"/>
      <c r="M438" s="112"/>
      <c r="T438" s="112"/>
    </row>
    <row r="439" spans="6:20" ht="15.75" customHeight="1" x14ac:dyDescent="0.2">
      <c r="F439" s="110"/>
      <c r="J439" s="111"/>
      <c r="L439" s="111"/>
      <c r="M439" s="112"/>
      <c r="T439" s="112"/>
    </row>
    <row r="440" spans="6:20" ht="15.75" customHeight="1" x14ac:dyDescent="0.2">
      <c r="F440" s="110"/>
      <c r="J440" s="111"/>
      <c r="L440" s="111"/>
      <c r="M440" s="112"/>
      <c r="T440" s="112"/>
    </row>
    <row r="441" spans="6:20" ht="15.75" customHeight="1" x14ac:dyDescent="0.2">
      <c r="F441" s="110"/>
      <c r="J441" s="111"/>
      <c r="L441" s="111"/>
      <c r="M441" s="112"/>
      <c r="T441" s="112"/>
    </row>
    <row r="442" spans="6:20" ht="15.75" customHeight="1" x14ac:dyDescent="0.2">
      <c r="F442" s="110"/>
      <c r="J442" s="111"/>
      <c r="L442" s="111"/>
      <c r="M442" s="112"/>
      <c r="T442" s="112"/>
    </row>
    <row r="443" spans="6:20" ht="15.75" customHeight="1" x14ac:dyDescent="0.2">
      <c r="F443" s="110"/>
      <c r="J443" s="111"/>
      <c r="L443" s="111"/>
      <c r="M443" s="112"/>
      <c r="T443" s="112"/>
    </row>
    <row r="444" spans="6:20" ht="15.75" customHeight="1" x14ac:dyDescent="0.2">
      <c r="F444" s="110"/>
      <c r="J444" s="111"/>
      <c r="L444" s="111"/>
      <c r="M444" s="112"/>
      <c r="T444" s="112"/>
    </row>
    <row r="445" spans="6:20" ht="15.75" customHeight="1" x14ac:dyDescent="0.2">
      <c r="F445" s="110"/>
      <c r="J445" s="111"/>
      <c r="L445" s="111"/>
      <c r="M445" s="112"/>
      <c r="T445" s="112"/>
    </row>
    <row r="446" spans="6:20" ht="15.75" customHeight="1" x14ac:dyDescent="0.2">
      <c r="F446" s="110"/>
      <c r="J446" s="111"/>
      <c r="L446" s="111"/>
      <c r="M446" s="112"/>
      <c r="T446" s="112"/>
    </row>
    <row r="447" spans="6:20" ht="15.75" customHeight="1" x14ac:dyDescent="0.2">
      <c r="F447" s="110"/>
      <c r="J447" s="111"/>
      <c r="L447" s="111"/>
      <c r="M447" s="112"/>
      <c r="T447" s="112"/>
    </row>
    <row r="448" spans="6:20" ht="15.75" customHeight="1" x14ac:dyDescent="0.2">
      <c r="F448" s="110"/>
      <c r="J448" s="111"/>
      <c r="L448" s="111"/>
      <c r="M448" s="112"/>
      <c r="T448" s="112"/>
    </row>
    <row r="449" spans="6:20" ht="15.75" customHeight="1" x14ac:dyDescent="0.2">
      <c r="F449" s="110"/>
      <c r="J449" s="111"/>
      <c r="L449" s="111"/>
      <c r="M449" s="112"/>
      <c r="T449" s="112"/>
    </row>
    <row r="450" spans="6:20" ht="15.75" customHeight="1" x14ac:dyDescent="0.2">
      <c r="F450" s="110"/>
      <c r="J450" s="111"/>
      <c r="L450" s="111"/>
      <c r="M450" s="112"/>
      <c r="T450" s="112"/>
    </row>
    <row r="451" spans="6:20" ht="15.75" customHeight="1" x14ac:dyDescent="0.2">
      <c r="F451" s="110"/>
      <c r="J451" s="111"/>
      <c r="L451" s="111"/>
      <c r="M451" s="112"/>
      <c r="T451" s="112"/>
    </row>
    <row r="452" spans="6:20" ht="15.75" customHeight="1" x14ac:dyDescent="0.2">
      <c r="F452" s="110"/>
      <c r="J452" s="111"/>
      <c r="L452" s="111"/>
      <c r="M452" s="112"/>
      <c r="T452" s="112"/>
    </row>
    <row r="453" spans="6:20" ht="15.75" customHeight="1" x14ac:dyDescent="0.2">
      <c r="F453" s="110"/>
      <c r="J453" s="111"/>
      <c r="L453" s="111"/>
      <c r="M453" s="112"/>
      <c r="T453" s="112"/>
    </row>
    <row r="454" spans="6:20" ht="15.75" customHeight="1" x14ac:dyDescent="0.2">
      <c r="F454" s="110"/>
      <c r="J454" s="111"/>
      <c r="L454" s="111"/>
      <c r="M454" s="112"/>
      <c r="T454" s="112"/>
    </row>
    <row r="455" spans="6:20" ht="15.75" customHeight="1" x14ac:dyDescent="0.2">
      <c r="F455" s="110"/>
      <c r="J455" s="111"/>
      <c r="L455" s="111"/>
      <c r="M455" s="112"/>
      <c r="T455" s="112"/>
    </row>
    <row r="456" spans="6:20" ht="15.75" customHeight="1" x14ac:dyDescent="0.2">
      <c r="F456" s="110"/>
      <c r="J456" s="111"/>
      <c r="L456" s="111"/>
      <c r="M456" s="112"/>
      <c r="T456" s="112"/>
    </row>
    <row r="457" spans="6:20" ht="15.75" customHeight="1" x14ac:dyDescent="0.2">
      <c r="F457" s="110"/>
      <c r="J457" s="111"/>
      <c r="L457" s="111"/>
      <c r="M457" s="112"/>
      <c r="T457" s="112"/>
    </row>
    <row r="458" spans="6:20" ht="15.75" customHeight="1" x14ac:dyDescent="0.2">
      <c r="F458" s="110"/>
      <c r="J458" s="111"/>
      <c r="L458" s="111"/>
      <c r="M458" s="112"/>
      <c r="T458" s="112"/>
    </row>
    <row r="459" spans="6:20" ht="15.75" customHeight="1" x14ac:dyDescent="0.2">
      <c r="F459" s="110"/>
      <c r="J459" s="111"/>
      <c r="L459" s="111"/>
      <c r="M459" s="112"/>
      <c r="T459" s="112"/>
    </row>
    <row r="460" spans="6:20" ht="15.75" customHeight="1" x14ac:dyDescent="0.2">
      <c r="F460" s="110"/>
      <c r="J460" s="111"/>
      <c r="L460" s="111"/>
      <c r="M460" s="112"/>
      <c r="T460" s="112"/>
    </row>
    <row r="461" spans="6:20" ht="15.75" customHeight="1" x14ac:dyDescent="0.2">
      <c r="F461" s="110"/>
      <c r="J461" s="111"/>
      <c r="L461" s="111"/>
      <c r="M461" s="112"/>
      <c r="T461" s="112"/>
    </row>
    <row r="462" spans="6:20" ht="15.75" customHeight="1" x14ac:dyDescent="0.2">
      <c r="F462" s="110"/>
      <c r="J462" s="111"/>
      <c r="L462" s="111"/>
      <c r="M462" s="112"/>
      <c r="T462" s="112"/>
    </row>
    <row r="463" spans="6:20" ht="15.75" customHeight="1" x14ac:dyDescent="0.2">
      <c r="F463" s="110"/>
      <c r="J463" s="111"/>
      <c r="L463" s="111"/>
      <c r="M463" s="112"/>
      <c r="T463" s="112"/>
    </row>
    <row r="464" spans="6:20" ht="15.75" customHeight="1" x14ac:dyDescent="0.2">
      <c r="F464" s="110"/>
      <c r="J464" s="111"/>
      <c r="L464" s="111"/>
      <c r="M464" s="112"/>
      <c r="T464" s="112"/>
    </row>
    <row r="465" spans="6:20" ht="15.75" customHeight="1" x14ac:dyDescent="0.2">
      <c r="F465" s="110"/>
      <c r="J465" s="111"/>
      <c r="L465" s="111"/>
      <c r="M465" s="112"/>
      <c r="T465" s="112"/>
    </row>
    <row r="466" spans="6:20" ht="15.75" customHeight="1" x14ac:dyDescent="0.2">
      <c r="F466" s="110"/>
      <c r="J466" s="111"/>
      <c r="L466" s="111"/>
      <c r="M466" s="112"/>
      <c r="T466" s="112"/>
    </row>
    <row r="467" spans="6:20" ht="15.75" customHeight="1" x14ac:dyDescent="0.2">
      <c r="F467" s="110"/>
      <c r="J467" s="111"/>
      <c r="L467" s="111"/>
      <c r="M467" s="112"/>
      <c r="T467" s="112"/>
    </row>
    <row r="468" spans="6:20" ht="15.75" customHeight="1" x14ac:dyDescent="0.2">
      <c r="F468" s="110"/>
      <c r="J468" s="111"/>
      <c r="L468" s="111"/>
      <c r="M468" s="112"/>
      <c r="T468" s="112"/>
    </row>
    <row r="469" spans="6:20" ht="15.75" customHeight="1" x14ac:dyDescent="0.2">
      <c r="F469" s="110"/>
      <c r="J469" s="111"/>
      <c r="L469" s="111"/>
      <c r="M469" s="112"/>
      <c r="T469" s="112"/>
    </row>
    <row r="470" spans="6:20" ht="15.75" customHeight="1" x14ac:dyDescent="0.2">
      <c r="F470" s="110"/>
      <c r="J470" s="111"/>
      <c r="L470" s="111"/>
      <c r="M470" s="112"/>
      <c r="T470" s="112"/>
    </row>
    <row r="471" spans="6:20" ht="15.75" customHeight="1" x14ac:dyDescent="0.2">
      <c r="F471" s="110"/>
      <c r="J471" s="111"/>
      <c r="L471" s="111"/>
      <c r="M471" s="112"/>
      <c r="T471" s="112"/>
    </row>
    <row r="472" spans="6:20" ht="15.75" customHeight="1" x14ac:dyDescent="0.2">
      <c r="F472" s="110"/>
      <c r="J472" s="111"/>
      <c r="L472" s="111"/>
      <c r="M472" s="112"/>
      <c r="T472" s="112"/>
    </row>
    <row r="473" spans="6:20" ht="15.75" customHeight="1" x14ac:dyDescent="0.2">
      <c r="F473" s="110"/>
      <c r="J473" s="111"/>
      <c r="L473" s="111"/>
      <c r="M473" s="112"/>
      <c r="T473" s="112"/>
    </row>
    <row r="474" spans="6:20" ht="15.75" customHeight="1" x14ac:dyDescent="0.2">
      <c r="F474" s="110"/>
      <c r="J474" s="111"/>
      <c r="L474" s="111"/>
      <c r="M474" s="112"/>
      <c r="T474" s="112"/>
    </row>
    <row r="475" spans="6:20" ht="15.75" customHeight="1" x14ac:dyDescent="0.2">
      <c r="F475" s="110"/>
      <c r="J475" s="111"/>
      <c r="L475" s="111"/>
      <c r="M475" s="112"/>
      <c r="T475" s="112"/>
    </row>
    <row r="476" spans="6:20" ht="15.75" customHeight="1" x14ac:dyDescent="0.2">
      <c r="F476" s="110"/>
      <c r="J476" s="111"/>
      <c r="L476" s="111"/>
      <c r="M476" s="112"/>
      <c r="T476" s="112"/>
    </row>
    <row r="477" spans="6:20" ht="15.75" customHeight="1" x14ac:dyDescent="0.2">
      <c r="F477" s="110"/>
      <c r="J477" s="111"/>
      <c r="L477" s="111"/>
      <c r="M477" s="112"/>
      <c r="T477" s="112"/>
    </row>
    <row r="478" spans="6:20" ht="15.75" customHeight="1" x14ac:dyDescent="0.2">
      <c r="F478" s="110"/>
      <c r="J478" s="111"/>
      <c r="L478" s="111"/>
      <c r="M478" s="112"/>
      <c r="T478" s="112"/>
    </row>
    <row r="479" spans="6:20" ht="15.75" customHeight="1" x14ac:dyDescent="0.2">
      <c r="F479" s="110"/>
      <c r="J479" s="111"/>
      <c r="L479" s="111"/>
      <c r="M479" s="112"/>
      <c r="T479" s="112"/>
    </row>
    <row r="480" spans="6:20" ht="15.75" customHeight="1" x14ac:dyDescent="0.2">
      <c r="F480" s="110"/>
      <c r="J480" s="111"/>
      <c r="L480" s="111"/>
      <c r="M480" s="112"/>
      <c r="T480" s="112"/>
    </row>
    <row r="481" spans="6:20" ht="15.75" customHeight="1" x14ac:dyDescent="0.2">
      <c r="F481" s="110"/>
      <c r="J481" s="111"/>
      <c r="L481" s="111"/>
      <c r="M481" s="112"/>
      <c r="T481" s="112"/>
    </row>
    <row r="482" spans="6:20" ht="15.75" customHeight="1" x14ac:dyDescent="0.2">
      <c r="F482" s="110"/>
      <c r="J482" s="111"/>
      <c r="L482" s="111"/>
      <c r="M482" s="112"/>
      <c r="T482" s="112"/>
    </row>
    <row r="483" spans="6:20" ht="15.75" customHeight="1" x14ac:dyDescent="0.2">
      <c r="F483" s="110"/>
      <c r="J483" s="111"/>
      <c r="L483" s="111"/>
      <c r="M483" s="112"/>
      <c r="T483" s="112"/>
    </row>
    <row r="484" spans="6:20" ht="15.75" customHeight="1" x14ac:dyDescent="0.2">
      <c r="F484" s="110"/>
      <c r="J484" s="111"/>
      <c r="L484" s="111"/>
      <c r="M484" s="112"/>
      <c r="T484" s="112"/>
    </row>
    <row r="485" spans="6:20" ht="15.75" customHeight="1" x14ac:dyDescent="0.2">
      <c r="F485" s="110"/>
      <c r="J485" s="111"/>
      <c r="L485" s="111"/>
      <c r="M485" s="112"/>
      <c r="T485" s="112"/>
    </row>
    <row r="486" spans="6:20" ht="15.75" customHeight="1" x14ac:dyDescent="0.2">
      <c r="F486" s="110"/>
      <c r="J486" s="111"/>
      <c r="L486" s="111"/>
      <c r="M486" s="112"/>
      <c r="T486" s="112"/>
    </row>
    <row r="487" spans="6:20" ht="15.75" customHeight="1" x14ac:dyDescent="0.2">
      <c r="F487" s="110"/>
      <c r="J487" s="111"/>
      <c r="L487" s="111"/>
      <c r="M487" s="112"/>
      <c r="T487" s="112"/>
    </row>
    <row r="488" spans="6:20" ht="15.75" customHeight="1" x14ac:dyDescent="0.2">
      <c r="F488" s="110"/>
      <c r="J488" s="111"/>
      <c r="L488" s="111"/>
      <c r="M488" s="112"/>
      <c r="T488" s="112"/>
    </row>
    <row r="489" spans="6:20" ht="15.75" customHeight="1" x14ac:dyDescent="0.2">
      <c r="F489" s="110"/>
      <c r="J489" s="111"/>
      <c r="L489" s="111"/>
      <c r="M489" s="112"/>
      <c r="T489" s="112"/>
    </row>
    <row r="490" spans="6:20" ht="15.75" customHeight="1" x14ac:dyDescent="0.2">
      <c r="F490" s="110"/>
      <c r="J490" s="111"/>
      <c r="L490" s="111"/>
      <c r="M490" s="112"/>
      <c r="T490" s="112"/>
    </row>
    <row r="491" spans="6:20" ht="15.75" customHeight="1" x14ac:dyDescent="0.2">
      <c r="F491" s="110"/>
      <c r="J491" s="111"/>
      <c r="L491" s="111"/>
      <c r="M491" s="112"/>
      <c r="T491" s="112"/>
    </row>
    <row r="492" spans="6:20" ht="15.75" customHeight="1" x14ac:dyDescent="0.2">
      <c r="F492" s="110"/>
      <c r="J492" s="111"/>
      <c r="L492" s="111"/>
      <c r="M492" s="112"/>
      <c r="T492" s="112"/>
    </row>
    <row r="493" spans="6:20" ht="15.75" customHeight="1" x14ac:dyDescent="0.2">
      <c r="F493" s="110"/>
      <c r="J493" s="111"/>
      <c r="L493" s="111"/>
      <c r="M493" s="112"/>
      <c r="T493" s="112"/>
    </row>
    <row r="494" spans="6:20" ht="15.75" customHeight="1" x14ac:dyDescent="0.2">
      <c r="F494" s="110"/>
      <c r="J494" s="111"/>
      <c r="L494" s="111"/>
      <c r="M494" s="112"/>
      <c r="T494" s="112"/>
    </row>
    <row r="495" spans="6:20" ht="15.75" customHeight="1" x14ac:dyDescent="0.2">
      <c r="F495" s="110"/>
      <c r="J495" s="111"/>
      <c r="L495" s="111"/>
      <c r="M495" s="112"/>
      <c r="T495" s="112"/>
    </row>
    <row r="496" spans="6:20" ht="15.75" customHeight="1" x14ac:dyDescent="0.2">
      <c r="F496" s="110"/>
      <c r="J496" s="111"/>
      <c r="L496" s="111"/>
      <c r="M496" s="112"/>
      <c r="T496" s="112"/>
    </row>
    <row r="497" spans="6:20" ht="15.75" customHeight="1" x14ac:dyDescent="0.2">
      <c r="F497" s="110"/>
      <c r="J497" s="111"/>
      <c r="L497" s="111"/>
      <c r="M497" s="112"/>
      <c r="T497" s="112"/>
    </row>
    <row r="498" spans="6:20" ht="15.75" customHeight="1" x14ac:dyDescent="0.2">
      <c r="F498" s="110"/>
      <c r="J498" s="111"/>
      <c r="L498" s="111"/>
      <c r="M498" s="112"/>
      <c r="T498" s="112"/>
    </row>
    <row r="499" spans="6:20" ht="15.75" customHeight="1" x14ac:dyDescent="0.2">
      <c r="F499" s="110"/>
      <c r="J499" s="111"/>
      <c r="L499" s="111"/>
      <c r="M499" s="112"/>
      <c r="T499" s="112"/>
    </row>
    <row r="500" spans="6:20" ht="15.75" customHeight="1" x14ac:dyDescent="0.2">
      <c r="F500" s="110"/>
      <c r="J500" s="111"/>
      <c r="L500" s="111"/>
      <c r="M500" s="112"/>
      <c r="T500" s="112"/>
    </row>
    <row r="501" spans="6:20" ht="15.75" customHeight="1" x14ac:dyDescent="0.2">
      <c r="F501" s="110"/>
      <c r="J501" s="111"/>
      <c r="L501" s="111"/>
      <c r="M501" s="112"/>
      <c r="T501" s="112"/>
    </row>
    <row r="502" spans="6:20" ht="15.75" customHeight="1" x14ac:dyDescent="0.2">
      <c r="F502" s="110"/>
      <c r="J502" s="111"/>
      <c r="L502" s="111"/>
      <c r="M502" s="112"/>
      <c r="T502" s="112"/>
    </row>
    <row r="503" spans="6:20" ht="15.75" customHeight="1" x14ac:dyDescent="0.2">
      <c r="F503" s="110"/>
      <c r="J503" s="111"/>
      <c r="L503" s="111"/>
      <c r="M503" s="112"/>
      <c r="T503" s="112"/>
    </row>
    <row r="504" spans="6:20" ht="15.75" customHeight="1" x14ac:dyDescent="0.2">
      <c r="F504" s="110"/>
      <c r="J504" s="111"/>
      <c r="L504" s="111"/>
      <c r="M504" s="112"/>
      <c r="T504" s="112"/>
    </row>
    <row r="505" spans="6:20" ht="15.75" customHeight="1" x14ac:dyDescent="0.2">
      <c r="F505" s="110"/>
      <c r="J505" s="111"/>
      <c r="L505" s="111"/>
      <c r="M505" s="112"/>
      <c r="T505" s="112"/>
    </row>
    <row r="506" spans="6:20" ht="15.75" customHeight="1" x14ac:dyDescent="0.2">
      <c r="F506" s="110"/>
      <c r="J506" s="111"/>
      <c r="L506" s="111"/>
      <c r="M506" s="112"/>
      <c r="T506" s="112"/>
    </row>
    <row r="507" spans="6:20" ht="15.75" customHeight="1" x14ac:dyDescent="0.2">
      <c r="F507" s="110"/>
      <c r="J507" s="111"/>
      <c r="L507" s="111"/>
      <c r="M507" s="112"/>
      <c r="T507" s="112"/>
    </row>
    <row r="508" spans="6:20" ht="15.75" customHeight="1" x14ac:dyDescent="0.2">
      <c r="F508" s="110"/>
      <c r="J508" s="111"/>
      <c r="L508" s="111"/>
      <c r="M508" s="112"/>
      <c r="T508" s="112"/>
    </row>
    <row r="509" spans="6:20" ht="15.75" customHeight="1" x14ac:dyDescent="0.2">
      <c r="F509" s="110"/>
      <c r="J509" s="111"/>
      <c r="L509" s="111"/>
      <c r="M509" s="112"/>
      <c r="T509" s="112"/>
    </row>
    <row r="510" spans="6:20" ht="15.75" customHeight="1" x14ac:dyDescent="0.2">
      <c r="F510" s="110"/>
      <c r="J510" s="111"/>
      <c r="L510" s="111"/>
      <c r="M510" s="112"/>
      <c r="T510" s="112"/>
    </row>
    <row r="511" spans="6:20" ht="15.75" customHeight="1" x14ac:dyDescent="0.2">
      <c r="F511" s="110"/>
      <c r="J511" s="111"/>
      <c r="L511" s="111"/>
      <c r="M511" s="112"/>
      <c r="T511" s="112"/>
    </row>
    <row r="512" spans="6:20" ht="15.75" customHeight="1" x14ac:dyDescent="0.2">
      <c r="F512" s="110"/>
      <c r="J512" s="111"/>
      <c r="L512" s="111"/>
      <c r="M512" s="112"/>
      <c r="T512" s="112"/>
    </row>
    <row r="513" spans="6:20" ht="15.75" customHeight="1" x14ac:dyDescent="0.2">
      <c r="F513" s="110"/>
      <c r="J513" s="111"/>
      <c r="L513" s="111"/>
      <c r="M513" s="112"/>
      <c r="T513" s="112"/>
    </row>
    <row r="514" spans="6:20" ht="15.75" customHeight="1" x14ac:dyDescent="0.2">
      <c r="F514" s="110"/>
      <c r="J514" s="111"/>
      <c r="L514" s="111"/>
      <c r="M514" s="112"/>
      <c r="T514" s="112"/>
    </row>
    <row r="515" spans="6:20" ht="15.75" customHeight="1" x14ac:dyDescent="0.2">
      <c r="F515" s="110"/>
      <c r="J515" s="111"/>
      <c r="L515" s="111"/>
      <c r="M515" s="112"/>
      <c r="T515" s="112"/>
    </row>
    <row r="516" spans="6:20" ht="15.75" customHeight="1" x14ac:dyDescent="0.2">
      <c r="F516" s="110"/>
      <c r="J516" s="111"/>
      <c r="L516" s="111"/>
      <c r="M516" s="112"/>
      <c r="T516" s="112"/>
    </row>
    <row r="517" spans="6:20" ht="15.75" customHeight="1" x14ac:dyDescent="0.2">
      <c r="F517" s="110"/>
      <c r="J517" s="111"/>
      <c r="L517" s="111"/>
      <c r="M517" s="112"/>
      <c r="T517" s="112"/>
    </row>
    <row r="518" spans="6:20" ht="15.75" customHeight="1" x14ac:dyDescent="0.2">
      <c r="F518" s="110"/>
      <c r="J518" s="111"/>
      <c r="L518" s="111"/>
      <c r="M518" s="112"/>
      <c r="T518" s="112"/>
    </row>
    <row r="519" spans="6:20" ht="15.75" customHeight="1" x14ac:dyDescent="0.2">
      <c r="F519" s="110"/>
      <c r="J519" s="111"/>
      <c r="L519" s="111"/>
      <c r="M519" s="112"/>
      <c r="T519" s="112"/>
    </row>
    <row r="520" spans="6:20" ht="15.75" customHeight="1" x14ac:dyDescent="0.2">
      <c r="F520" s="110"/>
      <c r="J520" s="111"/>
      <c r="L520" s="111"/>
      <c r="M520" s="112"/>
      <c r="T520" s="112"/>
    </row>
    <row r="521" spans="6:20" ht="15.75" customHeight="1" x14ac:dyDescent="0.2">
      <c r="F521" s="110"/>
      <c r="J521" s="111"/>
      <c r="L521" s="111"/>
      <c r="M521" s="112"/>
      <c r="T521" s="112"/>
    </row>
    <row r="522" spans="6:20" ht="15.75" customHeight="1" x14ac:dyDescent="0.2">
      <c r="F522" s="110"/>
      <c r="J522" s="111"/>
      <c r="L522" s="111"/>
      <c r="M522" s="112"/>
      <c r="T522" s="112"/>
    </row>
    <row r="523" spans="6:20" ht="15.75" customHeight="1" x14ac:dyDescent="0.2">
      <c r="F523" s="110"/>
      <c r="J523" s="111"/>
      <c r="L523" s="111"/>
      <c r="M523" s="112"/>
      <c r="T523" s="112"/>
    </row>
    <row r="524" spans="6:20" ht="15.75" customHeight="1" x14ac:dyDescent="0.2">
      <c r="F524" s="110"/>
      <c r="J524" s="111"/>
      <c r="L524" s="111"/>
      <c r="M524" s="112"/>
      <c r="T524" s="112"/>
    </row>
    <row r="525" spans="6:20" ht="15.75" customHeight="1" x14ac:dyDescent="0.2">
      <c r="F525" s="110"/>
      <c r="J525" s="111"/>
      <c r="L525" s="111"/>
      <c r="M525" s="112"/>
      <c r="T525" s="112"/>
    </row>
    <row r="526" spans="6:20" ht="15.75" customHeight="1" x14ac:dyDescent="0.2">
      <c r="F526" s="110"/>
      <c r="J526" s="111"/>
      <c r="L526" s="111"/>
      <c r="M526" s="112"/>
      <c r="T526" s="112"/>
    </row>
    <row r="527" spans="6:20" ht="15.75" customHeight="1" x14ac:dyDescent="0.2">
      <c r="F527" s="110"/>
      <c r="J527" s="111"/>
      <c r="L527" s="111"/>
      <c r="M527" s="112"/>
      <c r="T527" s="112"/>
    </row>
    <row r="528" spans="6:20" ht="15.75" customHeight="1" x14ac:dyDescent="0.2">
      <c r="F528" s="110"/>
      <c r="J528" s="111"/>
      <c r="L528" s="111"/>
      <c r="M528" s="112"/>
      <c r="T528" s="112"/>
    </row>
    <row r="529" spans="6:20" ht="15.75" customHeight="1" x14ac:dyDescent="0.2">
      <c r="F529" s="110"/>
      <c r="J529" s="111"/>
      <c r="L529" s="111"/>
      <c r="M529" s="112"/>
      <c r="T529" s="112"/>
    </row>
    <row r="530" spans="6:20" ht="15.75" customHeight="1" x14ac:dyDescent="0.2">
      <c r="F530" s="110"/>
      <c r="J530" s="111"/>
      <c r="L530" s="111"/>
      <c r="M530" s="112"/>
      <c r="T530" s="112"/>
    </row>
    <row r="531" spans="6:20" ht="15.75" customHeight="1" x14ac:dyDescent="0.2">
      <c r="F531" s="110"/>
      <c r="J531" s="111"/>
      <c r="L531" s="111"/>
      <c r="M531" s="112"/>
      <c r="T531" s="112"/>
    </row>
    <row r="532" spans="6:20" ht="15.75" customHeight="1" x14ac:dyDescent="0.2">
      <c r="F532" s="110"/>
      <c r="J532" s="111"/>
      <c r="L532" s="111"/>
      <c r="M532" s="112"/>
      <c r="T532" s="112"/>
    </row>
    <row r="533" spans="6:20" ht="15.75" customHeight="1" x14ac:dyDescent="0.2">
      <c r="F533" s="110"/>
      <c r="J533" s="111"/>
      <c r="L533" s="111"/>
      <c r="M533" s="112"/>
      <c r="T533" s="112"/>
    </row>
    <row r="534" spans="6:20" ht="15.75" customHeight="1" x14ac:dyDescent="0.2">
      <c r="F534" s="110"/>
      <c r="J534" s="111"/>
      <c r="L534" s="111"/>
      <c r="M534" s="112"/>
      <c r="T534" s="112"/>
    </row>
    <row r="535" spans="6:20" ht="15.75" customHeight="1" x14ac:dyDescent="0.2">
      <c r="F535" s="110"/>
      <c r="J535" s="111"/>
      <c r="L535" s="111"/>
      <c r="M535" s="112"/>
      <c r="T535" s="112"/>
    </row>
    <row r="536" spans="6:20" ht="15.75" customHeight="1" x14ac:dyDescent="0.2">
      <c r="F536" s="110"/>
      <c r="J536" s="111"/>
      <c r="L536" s="111"/>
      <c r="M536" s="112"/>
      <c r="T536" s="112"/>
    </row>
    <row r="537" spans="6:20" ht="15.75" customHeight="1" x14ac:dyDescent="0.2">
      <c r="F537" s="110"/>
      <c r="J537" s="111"/>
      <c r="L537" s="111"/>
      <c r="M537" s="112"/>
      <c r="T537" s="112"/>
    </row>
    <row r="538" spans="6:20" ht="15.75" customHeight="1" x14ac:dyDescent="0.2">
      <c r="F538" s="110"/>
      <c r="J538" s="111"/>
      <c r="L538" s="111"/>
      <c r="M538" s="112"/>
      <c r="T538" s="112"/>
    </row>
    <row r="539" spans="6:20" ht="15.75" customHeight="1" x14ac:dyDescent="0.2">
      <c r="F539" s="110"/>
      <c r="J539" s="111"/>
      <c r="L539" s="111"/>
      <c r="M539" s="112"/>
      <c r="T539" s="112"/>
    </row>
    <row r="540" spans="6:20" ht="15.75" customHeight="1" x14ac:dyDescent="0.2">
      <c r="F540" s="110"/>
      <c r="J540" s="111"/>
      <c r="L540" s="111"/>
      <c r="M540" s="112"/>
      <c r="T540" s="112"/>
    </row>
    <row r="541" spans="6:20" ht="15.75" customHeight="1" x14ac:dyDescent="0.2">
      <c r="F541" s="110"/>
      <c r="J541" s="111"/>
      <c r="L541" s="111"/>
      <c r="M541" s="112"/>
      <c r="T541" s="112"/>
    </row>
    <row r="542" spans="6:20" ht="15.75" customHeight="1" x14ac:dyDescent="0.2">
      <c r="F542" s="110"/>
      <c r="J542" s="111"/>
      <c r="L542" s="111"/>
      <c r="M542" s="112"/>
      <c r="T542" s="112"/>
    </row>
    <row r="543" spans="6:20" ht="15.75" customHeight="1" x14ac:dyDescent="0.2">
      <c r="F543" s="110"/>
      <c r="J543" s="111"/>
      <c r="L543" s="111"/>
      <c r="M543" s="112"/>
      <c r="T543" s="112"/>
    </row>
    <row r="544" spans="6:20" ht="15.75" customHeight="1" x14ac:dyDescent="0.2">
      <c r="F544" s="110"/>
      <c r="J544" s="111"/>
      <c r="L544" s="111"/>
      <c r="M544" s="112"/>
      <c r="T544" s="112"/>
    </row>
    <row r="545" spans="6:20" ht="15.75" customHeight="1" x14ac:dyDescent="0.2">
      <c r="F545" s="110"/>
      <c r="J545" s="111"/>
      <c r="L545" s="111"/>
      <c r="M545" s="112"/>
      <c r="T545" s="112"/>
    </row>
    <row r="546" spans="6:20" ht="15.75" customHeight="1" x14ac:dyDescent="0.2">
      <c r="F546" s="110"/>
      <c r="J546" s="111"/>
      <c r="L546" s="111"/>
      <c r="M546" s="112"/>
      <c r="T546" s="112"/>
    </row>
    <row r="547" spans="6:20" ht="15.75" customHeight="1" x14ac:dyDescent="0.2">
      <c r="F547" s="110"/>
      <c r="J547" s="111"/>
      <c r="L547" s="111"/>
      <c r="M547" s="112"/>
      <c r="T547" s="112"/>
    </row>
    <row r="548" spans="6:20" ht="15.75" customHeight="1" x14ac:dyDescent="0.2">
      <c r="F548" s="110"/>
      <c r="J548" s="111"/>
      <c r="L548" s="111"/>
      <c r="M548" s="112"/>
      <c r="T548" s="112"/>
    </row>
    <row r="549" spans="6:20" ht="15.75" customHeight="1" x14ac:dyDescent="0.2">
      <c r="F549" s="110"/>
      <c r="J549" s="111"/>
      <c r="L549" s="111"/>
      <c r="M549" s="112"/>
      <c r="T549" s="112"/>
    </row>
    <row r="550" spans="6:20" ht="15.75" customHeight="1" x14ac:dyDescent="0.2">
      <c r="F550" s="110"/>
      <c r="J550" s="111"/>
      <c r="L550" s="111"/>
      <c r="M550" s="112"/>
      <c r="T550" s="112"/>
    </row>
    <row r="551" spans="6:20" ht="15.75" customHeight="1" x14ac:dyDescent="0.2">
      <c r="F551" s="110"/>
      <c r="J551" s="111"/>
      <c r="L551" s="111"/>
      <c r="M551" s="112"/>
      <c r="T551" s="112"/>
    </row>
    <row r="552" spans="6:20" ht="15.75" customHeight="1" x14ac:dyDescent="0.2">
      <c r="F552" s="110"/>
      <c r="J552" s="111"/>
      <c r="L552" s="111"/>
      <c r="M552" s="112"/>
      <c r="T552" s="112"/>
    </row>
    <row r="553" spans="6:20" ht="15.75" customHeight="1" x14ac:dyDescent="0.2">
      <c r="F553" s="110"/>
      <c r="J553" s="111"/>
      <c r="L553" s="111"/>
      <c r="M553" s="112"/>
      <c r="T553" s="112"/>
    </row>
    <row r="554" spans="6:20" ht="15.75" customHeight="1" x14ac:dyDescent="0.2">
      <c r="F554" s="110"/>
      <c r="J554" s="111"/>
      <c r="L554" s="111"/>
      <c r="M554" s="112"/>
      <c r="T554" s="112"/>
    </row>
    <row r="555" spans="6:20" ht="15.75" customHeight="1" x14ac:dyDescent="0.2">
      <c r="F555" s="110"/>
      <c r="J555" s="111"/>
      <c r="L555" s="111"/>
      <c r="M555" s="112"/>
      <c r="T555" s="112"/>
    </row>
    <row r="556" spans="6:20" ht="15.75" customHeight="1" x14ac:dyDescent="0.2">
      <c r="F556" s="110"/>
      <c r="J556" s="111"/>
      <c r="L556" s="111"/>
      <c r="M556" s="112"/>
      <c r="T556" s="112"/>
    </row>
    <row r="557" spans="6:20" ht="15.75" customHeight="1" x14ac:dyDescent="0.2">
      <c r="F557" s="110"/>
      <c r="J557" s="111"/>
      <c r="L557" s="111"/>
      <c r="M557" s="112"/>
      <c r="T557" s="112"/>
    </row>
    <row r="558" spans="6:20" ht="15.75" customHeight="1" x14ac:dyDescent="0.2">
      <c r="F558" s="110"/>
      <c r="J558" s="111"/>
      <c r="L558" s="111"/>
      <c r="M558" s="112"/>
      <c r="T558" s="112"/>
    </row>
    <row r="559" spans="6:20" ht="15.75" customHeight="1" x14ac:dyDescent="0.2">
      <c r="F559" s="110"/>
      <c r="J559" s="111"/>
      <c r="L559" s="111"/>
      <c r="M559" s="112"/>
      <c r="T559" s="112"/>
    </row>
    <row r="560" spans="6:20" ht="15.75" customHeight="1" x14ac:dyDescent="0.2">
      <c r="F560" s="110"/>
      <c r="J560" s="111"/>
      <c r="L560" s="111"/>
      <c r="M560" s="112"/>
      <c r="T560" s="112"/>
    </row>
    <row r="561" spans="6:20" ht="15.75" customHeight="1" x14ac:dyDescent="0.2">
      <c r="F561" s="110"/>
      <c r="J561" s="111"/>
      <c r="L561" s="111"/>
      <c r="M561" s="112"/>
      <c r="T561" s="112"/>
    </row>
    <row r="562" spans="6:20" ht="15.75" customHeight="1" x14ac:dyDescent="0.2">
      <c r="F562" s="110"/>
      <c r="J562" s="111"/>
      <c r="L562" s="111"/>
      <c r="M562" s="112"/>
      <c r="T562" s="112"/>
    </row>
    <row r="563" spans="6:20" ht="15.75" customHeight="1" x14ac:dyDescent="0.2">
      <c r="F563" s="110"/>
      <c r="J563" s="111"/>
      <c r="L563" s="111"/>
      <c r="M563" s="112"/>
      <c r="T563" s="112"/>
    </row>
    <row r="564" spans="6:20" ht="15.75" customHeight="1" x14ac:dyDescent="0.2">
      <c r="F564" s="110"/>
      <c r="J564" s="111"/>
      <c r="L564" s="111"/>
      <c r="M564" s="112"/>
      <c r="T564" s="112"/>
    </row>
    <row r="565" spans="6:20" ht="15.75" customHeight="1" x14ac:dyDescent="0.2">
      <c r="F565" s="110"/>
      <c r="J565" s="111"/>
      <c r="L565" s="111"/>
      <c r="M565" s="112"/>
      <c r="T565" s="112"/>
    </row>
    <row r="566" spans="6:20" ht="15.75" customHeight="1" x14ac:dyDescent="0.2">
      <c r="F566" s="110"/>
      <c r="J566" s="111"/>
      <c r="L566" s="111"/>
      <c r="M566" s="112"/>
      <c r="T566" s="112"/>
    </row>
    <row r="567" spans="6:20" ht="15.75" customHeight="1" x14ac:dyDescent="0.2">
      <c r="F567" s="110"/>
      <c r="J567" s="111"/>
      <c r="L567" s="111"/>
      <c r="M567" s="112"/>
      <c r="T567" s="112"/>
    </row>
    <row r="568" spans="6:20" ht="15.75" customHeight="1" x14ac:dyDescent="0.2">
      <c r="F568" s="110"/>
      <c r="J568" s="111"/>
      <c r="L568" s="111"/>
      <c r="M568" s="112"/>
      <c r="T568" s="112"/>
    </row>
    <row r="569" spans="6:20" ht="15.75" customHeight="1" x14ac:dyDescent="0.2">
      <c r="F569" s="110"/>
      <c r="J569" s="111"/>
      <c r="L569" s="111"/>
      <c r="M569" s="112"/>
      <c r="T569" s="112"/>
    </row>
    <row r="570" spans="6:20" ht="15.75" customHeight="1" x14ac:dyDescent="0.2">
      <c r="F570" s="110"/>
      <c r="J570" s="111"/>
      <c r="L570" s="111"/>
      <c r="M570" s="112"/>
      <c r="T570" s="112"/>
    </row>
    <row r="571" spans="6:20" ht="15.75" customHeight="1" x14ac:dyDescent="0.2">
      <c r="F571" s="110"/>
      <c r="J571" s="111"/>
      <c r="L571" s="111"/>
      <c r="M571" s="112"/>
      <c r="T571" s="112"/>
    </row>
    <row r="572" spans="6:20" ht="15.75" customHeight="1" x14ac:dyDescent="0.2">
      <c r="F572" s="110"/>
      <c r="J572" s="111"/>
      <c r="L572" s="111"/>
      <c r="M572" s="112"/>
      <c r="T572" s="112"/>
    </row>
    <row r="573" spans="6:20" ht="15.75" customHeight="1" x14ac:dyDescent="0.2">
      <c r="F573" s="110"/>
      <c r="J573" s="111"/>
      <c r="L573" s="111"/>
      <c r="M573" s="112"/>
      <c r="T573" s="112"/>
    </row>
    <row r="574" spans="6:20" ht="15.75" customHeight="1" x14ac:dyDescent="0.2">
      <c r="F574" s="110"/>
      <c r="J574" s="111"/>
      <c r="L574" s="111"/>
      <c r="M574" s="112"/>
      <c r="T574" s="112"/>
    </row>
    <row r="575" spans="6:20" ht="15.75" customHeight="1" x14ac:dyDescent="0.2">
      <c r="F575" s="110"/>
      <c r="J575" s="111"/>
      <c r="L575" s="111"/>
      <c r="M575" s="112"/>
      <c r="T575" s="112"/>
    </row>
    <row r="576" spans="6:20" ht="15.75" customHeight="1" x14ac:dyDescent="0.2">
      <c r="F576" s="110"/>
      <c r="J576" s="111"/>
      <c r="L576" s="111"/>
      <c r="M576" s="112"/>
      <c r="T576" s="112"/>
    </row>
    <row r="577" spans="6:20" ht="15.75" customHeight="1" x14ac:dyDescent="0.2">
      <c r="F577" s="110"/>
      <c r="J577" s="111"/>
      <c r="L577" s="111"/>
      <c r="M577" s="112"/>
      <c r="T577" s="112"/>
    </row>
    <row r="578" spans="6:20" ht="15.75" customHeight="1" x14ac:dyDescent="0.2">
      <c r="F578" s="110"/>
      <c r="J578" s="111"/>
      <c r="L578" s="111"/>
      <c r="M578" s="112"/>
      <c r="T578" s="112"/>
    </row>
    <row r="579" spans="6:20" ht="15.75" customHeight="1" x14ac:dyDescent="0.2">
      <c r="F579" s="110"/>
      <c r="J579" s="111"/>
      <c r="L579" s="111"/>
      <c r="M579" s="112"/>
      <c r="T579" s="112"/>
    </row>
    <row r="580" spans="6:20" ht="15.75" customHeight="1" x14ac:dyDescent="0.2">
      <c r="F580" s="110"/>
      <c r="J580" s="111"/>
      <c r="L580" s="111"/>
      <c r="M580" s="112"/>
      <c r="T580" s="112"/>
    </row>
    <row r="581" spans="6:20" ht="15.75" customHeight="1" x14ac:dyDescent="0.2">
      <c r="F581" s="110"/>
      <c r="J581" s="111"/>
      <c r="L581" s="111"/>
      <c r="M581" s="112"/>
      <c r="T581" s="112"/>
    </row>
    <row r="582" spans="6:20" ht="15.75" customHeight="1" x14ac:dyDescent="0.2">
      <c r="F582" s="110"/>
      <c r="J582" s="111"/>
      <c r="L582" s="111"/>
      <c r="M582" s="112"/>
      <c r="T582" s="112"/>
    </row>
    <row r="583" spans="6:20" ht="15.75" customHeight="1" x14ac:dyDescent="0.2">
      <c r="F583" s="110"/>
      <c r="J583" s="111"/>
      <c r="L583" s="111"/>
      <c r="M583" s="112"/>
      <c r="T583" s="112"/>
    </row>
    <row r="584" spans="6:20" ht="15.75" customHeight="1" x14ac:dyDescent="0.2">
      <c r="F584" s="110"/>
      <c r="J584" s="111"/>
      <c r="L584" s="111"/>
      <c r="M584" s="112"/>
      <c r="T584" s="112"/>
    </row>
    <row r="585" spans="6:20" ht="15.75" customHeight="1" x14ac:dyDescent="0.2">
      <c r="F585" s="110"/>
      <c r="J585" s="111"/>
      <c r="L585" s="111"/>
      <c r="M585" s="112"/>
      <c r="T585" s="112"/>
    </row>
    <row r="586" spans="6:20" ht="15.75" customHeight="1" x14ac:dyDescent="0.2">
      <c r="F586" s="110"/>
      <c r="J586" s="111"/>
      <c r="L586" s="111"/>
      <c r="M586" s="112"/>
      <c r="T586" s="112"/>
    </row>
    <row r="587" spans="6:20" ht="15.75" customHeight="1" x14ac:dyDescent="0.2">
      <c r="F587" s="110"/>
      <c r="J587" s="111"/>
      <c r="L587" s="111"/>
      <c r="M587" s="112"/>
      <c r="T587" s="112"/>
    </row>
    <row r="588" spans="6:20" ht="15.75" customHeight="1" x14ac:dyDescent="0.2">
      <c r="F588" s="110"/>
      <c r="J588" s="111"/>
      <c r="L588" s="111"/>
      <c r="M588" s="112"/>
      <c r="T588" s="112"/>
    </row>
    <row r="589" spans="6:20" ht="15.75" customHeight="1" x14ac:dyDescent="0.2">
      <c r="F589" s="110"/>
      <c r="J589" s="111"/>
      <c r="L589" s="111"/>
      <c r="M589" s="112"/>
      <c r="T589" s="112"/>
    </row>
    <row r="590" spans="6:20" ht="15.75" customHeight="1" x14ac:dyDescent="0.2">
      <c r="F590" s="110"/>
      <c r="J590" s="111"/>
      <c r="L590" s="111"/>
      <c r="M590" s="112"/>
      <c r="T590" s="112"/>
    </row>
    <row r="591" spans="6:20" ht="15.75" customHeight="1" x14ac:dyDescent="0.2">
      <c r="F591" s="110"/>
      <c r="J591" s="111"/>
      <c r="L591" s="111"/>
      <c r="M591" s="112"/>
      <c r="T591" s="112"/>
    </row>
    <row r="592" spans="6:20" ht="15.75" customHeight="1" x14ac:dyDescent="0.2">
      <c r="F592" s="110"/>
      <c r="J592" s="111"/>
      <c r="L592" s="111"/>
      <c r="M592" s="112"/>
      <c r="T592" s="112"/>
    </row>
    <row r="593" spans="6:20" ht="15.75" customHeight="1" x14ac:dyDescent="0.2">
      <c r="F593" s="110"/>
      <c r="J593" s="111"/>
      <c r="L593" s="111"/>
      <c r="M593" s="112"/>
      <c r="T593" s="112"/>
    </row>
    <row r="594" spans="6:20" ht="15.75" customHeight="1" x14ac:dyDescent="0.2">
      <c r="F594" s="110"/>
      <c r="J594" s="111"/>
      <c r="L594" s="111"/>
      <c r="M594" s="112"/>
      <c r="T594" s="112"/>
    </row>
    <row r="595" spans="6:20" ht="15.75" customHeight="1" x14ac:dyDescent="0.2">
      <c r="F595" s="110"/>
      <c r="J595" s="111"/>
      <c r="L595" s="111"/>
      <c r="M595" s="112"/>
      <c r="T595" s="112"/>
    </row>
    <row r="596" spans="6:20" ht="15.75" customHeight="1" x14ac:dyDescent="0.2">
      <c r="F596" s="110"/>
      <c r="J596" s="111"/>
      <c r="L596" s="111"/>
      <c r="M596" s="112"/>
      <c r="T596" s="112"/>
    </row>
    <row r="597" spans="6:20" ht="15.75" customHeight="1" x14ac:dyDescent="0.2">
      <c r="F597" s="110"/>
      <c r="J597" s="111"/>
      <c r="L597" s="111"/>
      <c r="M597" s="112"/>
      <c r="T597" s="112"/>
    </row>
    <row r="598" spans="6:20" ht="15.75" customHeight="1" x14ac:dyDescent="0.2">
      <c r="F598" s="110"/>
      <c r="J598" s="111"/>
      <c r="L598" s="111"/>
      <c r="M598" s="112"/>
      <c r="T598" s="112"/>
    </row>
    <row r="599" spans="6:20" ht="15.75" customHeight="1" x14ac:dyDescent="0.2">
      <c r="F599" s="110"/>
      <c r="J599" s="111"/>
      <c r="L599" s="111"/>
      <c r="M599" s="112"/>
      <c r="T599" s="112"/>
    </row>
    <row r="600" spans="6:20" ht="15.75" customHeight="1" x14ac:dyDescent="0.2">
      <c r="F600" s="110"/>
      <c r="J600" s="111"/>
      <c r="L600" s="111"/>
      <c r="M600" s="112"/>
      <c r="T600" s="112"/>
    </row>
    <row r="601" spans="6:20" ht="15.75" customHeight="1" x14ac:dyDescent="0.2">
      <c r="F601" s="110"/>
      <c r="J601" s="111"/>
      <c r="L601" s="111"/>
      <c r="M601" s="112"/>
      <c r="T601" s="112"/>
    </row>
    <row r="602" spans="6:20" ht="15.75" customHeight="1" x14ac:dyDescent="0.2">
      <c r="F602" s="110"/>
      <c r="J602" s="111"/>
      <c r="L602" s="111"/>
      <c r="M602" s="112"/>
      <c r="T602" s="112"/>
    </row>
    <row r="603" spans="6:20" ht="15.75" customHeight="1" x14ac:dyDescent="0.2">
      <c r="F603" s="110"/>
      <c r="J603" s="111"/>
      <c r="L603" s="111"/>
      <c r="M603" s="112"/>
      <c r="T603" s="112"/>
    </row>
    <row r="604" spans="6:20" ht="15.75" customHeight="1" x14ac:dyDescent="0.2">
      <c r="F604" s="110"/>
      <c r="J604" s="111"/>
      <c r="L604" s="111"/>
      <c r="M604" s="112"/>
      <c r="T604" s="112"/>
    </row>
    <row r="605" spans="6:20" ht="15.75" customHeight="1" x14ac:dyDescent="0.2">
      <c r="F605" s="110"/>
      <c r="J605" s="111"/>
      <c r="L605" s="111"/>
      <c r="M605" s="112"/>
      <c r="T605" s="112"/>
    </row>
    <row r="606" spans="6:20" ht="15.75" customHeight="1" x14ac:dyDescent="0.2">
      <c r="F606" s="110"/>
      <c r="J606" s="111"/>
      <c r="L606" s="111"/>
      <c r="M606" s="112"/>
      <c r="T606" s="112"/>
    </row>
    <row r="607" spans="6:20" ht="15.75" customHeight="1" x14ac:dyDescent="0.2">
      <c r="F607" s="110"/>
      <c r="J607" s="111"/>
      <c r="L607" s="111"/>
      <c r="M607" s="112"/>
      <c r="T607" s="112"/>
    </row>
    <row r="608" spans="6:20" ht="15.75" customHeight="1" x14ac:dyDescent="0.2">
      <c r="F608" s="110"/>
      <c r="J608" s="111"/>
      <c r="L608" s="111"/>
      <c r="M608" s="112"/>
      <c r="T608" s="112"/>
    </row>
    <row r="609" spans="6:20" ht="15.75" customHeight="1" x14ac:dyDescent="0.2">
      <c r="F609" s="110"/>
      <c r="J609" s="111"/>
      <c r="L609" s="111"/>
      <c r="M609" s="112"/>
      <c r="T609" s="112"/>
    </row>
    <row r="610" spans="6:20" ht="15.75" customHeight="1" x14ac:dyDescent="0.2">
      <c r="F610" s="110"/>
      <c r="J610" s="111"/>
      <c r="L610" s="111"/>
      <c r="M610" s="112"/>
      <c r="T610" s="112"/>
    </row>
    <row r="611" spans="6:20" ht="15.75" customHeight="1" x14ac:dyDescent="0.2">
      <c r="F611" s="110"/>
      <c r="J611" s="111"/>
      <c r="L611" s="111"/>
      <c r="M611" s="112"/>
      <c r="T611" s="112"/>
    </row>
    <row r="612" spans="6:20" ht="15.75" customHeight="1" x14ac:dyDescent="0.2">
      <c r="F612" s="110"/>
      <c r="J612" s="111"/>
      <c r="L612" s="111"/>
      <c r="M612" s="112"/>
      <c r="T612" s="112"/>
    </row>
    <row r="613" spans="6:20" ht="15.75" customHeight="1" x14ac:dyDescent="0.2">
      <c r="F613" s="110"/>
      <c r="J613" s="111"/>
      <c r="L613" s="111"/>
      <c r="M613" s="112"/>
      <c r="T613" s="112"/>
    </row>
    <row r="614" spans="6:20" ht="15.75" customHeight="1" x14ac:dyDescent="0.2">
      <c r="F614" s="110"/>
      <c r="J614" s="111"/>
      <c r="L614" s="111"/>
      <c r="M614" s="112"/>
      <c r="T614" s="112"/>
    </row>
    <row r="615" spans="6:20" ht="15.75" customHeight="1" x14ac:dyDescent="0.2">
      <c r="F615" s="110"/>
      <c r="J615" s="111"/>
      <c r="L615" s="111"/>
      <c r="M615" s="112"/>
      <c r="T615" s="112"/>
    </row>
    <row r="616" spans="6:20" ht="15.75" customHeight="1" x14ac:dyDescent="0.2">
      <c r="F616" s="110"/>
      <c r="J616" s="111"/>
      <c r="L616" s="111"/>
      <c r="M616" s="112"/>
      <c r="T616" s="112"/>
    </row>
    <row r="617" spans="6:20" ht="15.75" customHeight="1" x14ac:dyDescent="0.2">
      <c r="F617" s="110"/>
      <c r="J617" s="111"/>
      <c r="L617" s="111"/>
      <c r="M617" s="112"/>
      <c r="T617" s="112"/>
    </row>
    <row r="618" spans="6:20" ht="15.75" customHeight="1" x14ac:dyDescent="0.2">
      <c r="F618" s="110"/>
      <c r="J618" s="111"/>
      <c r="L618" s="111"/>
      <c r="M618" s="112"/>
      <c r="T618" s="112"/>
    </row>
    <row r="619" spans="6:20" ht="15.75" customHeight="1" x14ac:dyDescent="0.2">
      <c r="F619" s="110"/>
      <c r="J619" s="111"/>
      <c r="L619" s="111"/>
      <c r="M619" s="112"/>
      <c r="T619" s="112"/>
    </row>
    <row r="620" spans="6:20" ht="15.75" customHeight="1" x14ac:dyDescent="0.2">
      <c r="F620" s="110"/>
      <c r="J620" s="111"/>
      <c r="L620" s="111"/>
      <c r="M620" s="112"/>
      <c r="T620" s="112"/>
    </row>
    <row r="621" spans="6:20" ht="15.75" customHeight="1" x14ac:dyDescent="0.2">
      <c r="F621" s="110"/>
      <c r="J621" s="111"/>
      <c r="L621" s="111"/>
      <c r="M621" s="112"/>
      <c r="T621" s="112"/>
    </row>
    <row r="622" spans="6:20" ht="15.75" customHeight="1" x14ac:dyDescent="0.2">
      <c r="F622" s="110"/>
      <c r="J622" s="111"/>
      <c r="L622" s="111"/>
      <c r="M622" s="112"/>
      <c r="T622" s="112"/>
    </row>
    <row r="623" spans="6:20" ht="15.75" customHeight="1" x14ac:dyDescent="0.2">
      <c r="F623" s="110"/>
      <c r="J623" s="111"/>
      <c r="L623" s="111"/>
      <c r="M623" s="112"/>
      <c r="T623" s="112"/>
    </row>
    <row r="624" spans="6:20" ht="15.75" customHeight="1" x14ac:dyDescent="0.2">
      <c r="F624" s="110"/>
      <c r="J624" s="111"/>
      <c r="L624" s="111"/>
      <c r="M624" s="112"/>
      <c r="T624" s="112"/>
    </row>
    <row r="625" spans="6:20" ht="15.75" customHeight="1" x14ac:dyDescent="0.2">
      <c r="F625" s="110"/>
      <c r="J625" s="111"/>
      <c r="L625" s="111"/>
      <c r="M625" s="112"/>
      <c r="T625" s="112"/>
    </row>
    <row r="626" spans="6:20" ht="15.75" customHeight="1" x14ac:dyDescent="0.2">
      <c r="F626" s="110"/>
      <c r="J626" s="111"/>
      <c r="L626" s="111"/>
      <c r="M626" s="112"/>
      <c r="T626" s="112"/>
    </row>
    <row r="627" spans="6:20" ht="15.75" customHeight="1" x14ac:dyDescent="0.2">
      <c r="F627" s="110"/>
      <c r="J627" s="111"/>
      <c r="L627" s="111"/>
      <c r="M627" s="112"/>
      <c r="T627" s="112"/>
    </row>
    <row r="628" spans="6:20" ht="15.75" customHeight="1" x14ac:dyDescent="0.2">
      <c r="F628" s="110"/>
      <c r="J628" s="111"/>
      <c r="L628" s="111"/>
      <c r="M628" s="112"/>
      <c r="T628" s="112"/>
    </row>
    <row r="629" spans="6:20" ht="15.75" customHeight="1" x14ac:dyDescent="0.2">
      <c r="F629" s="110"/>
      <c r="J629" s="111"/>
      <c r="L629" s="111"/>
      <c r="M629" s="112"/>
      <c r="T629" s="112"/>
    </row>
    <row r="630" spans="6:20" ht="15.75" customHeight="1" x14ac:dyDescent="0.2">
      <c r="F630" s="110"/>
      <c r="J630" s="111"/>
      <c r="L630" s="111"/>
      <c r="M630" s="112"/>
      <c r="T630" s="112"/>
    </row>
    <row r="631" spans="6:20" ht="15.75" customHeight="1" x14ac:dyDescent="0.2">
      <c r="F631" s="110"/>
      <c r="J631" s="111"/>
      <c r="L631" s="111"/>
      <c r="M631" s="112"/>
      <c r="T631" s="112"/>
    </row>
    <row r="632" spans="6:20" ht="15.75" customHeight="1" x14ac:dyDescent="0.2">
      <c r="F632" s="110"/>
      <c r="J632" s="111"/>
      <c r="L632" s="111"/>
      <c r="M632" s="112"/>
      <c r="T632" s="112"/>
    </row>
    <row r="633" spans="6:20" ht="15.75" customHeight="1" x14ac:dyDescent="0.2">
      <c r="F633" s="110"/>
      <c r="J633" s="111"/>
      <c r="L633" s="111"/>
      <c r="M633" s="112"/>
      <c r="T633" s="112"/>
    </row>
    <row r="634" spans="6:20" ht="15.75" customHeight="1" x14ac:dyDescent="0.2">
      <c r="F634" s="110"/>
      <c r="J634" s="111"/>
      <c r="L634" s="111"/>
      <c r="M634" s="112"/>
      <c r="T634" s="112"/>
    </row>
    <row r="635" spans="6:20" ht="15.75" customHeight="1" x14ac:dyDescent="0.2">
      <c r="F635" s="110"/>
      <c r="J635" s="111"/>
      <c r="L635" s="111"/>
      <c r="M635" s="112"/>
      <c r="T635" s="112"/>
    </row>
    <row r="636" spans="6:20" ht="15.75" customHeight="1" x14ac:dyDescent="0.2">
      <c r="F636" s="110"/>
      <c r="J636" s="111"/>
      <c r="L636" s="111"/>
      <c r="M636" s="112"/>
      <c r="T636" s="112"/>
    </row>
    <row r="637" spans="6:20" ht="15.75" customHeight="1" x14ac:dyDescent="0.2">
      <c r="F637" s="110"/>
      <c r="J637" s="111"/>
      <c r="L637" s="111"/>
      <c r="M637" s="112"/>
      <c r="T637" s="112"/>
    </row>
    <row r="638" spans="6:20" ht="15.75" customHeight="1" x14ac:dyDescent="0.2">
      <c r="F638" s="110"/>
      <c r="J638" s="111"/>
      <c r="L638" s="111"/>
      <c r="M638" s="112"/>
      <c r="T638" s="112"/>
    </row>
    <row r="639" spans="6:20" ht="15.75" customHeight="1" x14ac:dyDescent="0.2">
      <c r="F639" s="110"/>
      <c r="J639" s="111"/>
      <c r="L639" s="111"/>
      <c r="M639" s="112"/>
      <c r="T639" s="112"/>
    </row>
    <row r="640" spans="6:20" ht="15.75" customHeight="1" x14ac:dyDescent="0.2">
      <c r="F640" s="110"/>
      <c r="J640" s="111"/>
      <c r="L640" s="111"/>
      <c r="M640" s="112"/>
      <c r="T640" s="112"/>
    </row>
    <row r="641" spans="6:20" ht="15.75" customHeight="1" x14ac:dyDescent="0.2">
      <c r="F641" s="110"/>
      <c r="J641" s="111"/>
      <c r="L641" s="111"/>
      <c r="M641" s="112"/>
      <c r="T641" s="112"/>
    </row>
    <row r="642" spans="6:20" ht="15.75" customHeight="1" x14ac:dyDescent="0.2">
      <c r="F642" s="110"/>
      <c r="J642" s="111"/>
      <c r="L642" s="111"/>
      <c r="M642" s="112"/>
      <c r="T642" s="112"/>
    </row>
    <row r="643" spans="6:20" ht="15.75" customHeight="1" x14ac:dyDescent="0.2">
      <c r="F643" s="110"/>
      <c r="J643" s="111"/>
      <c r="L643" s="111"/>
      <c r="M643" s="112"/>
      <c r="T643" s="112"/>
    </row>
    <row r="644" spans="6:20" ht="15.75" customHeight="1" x14ac:dyDescent="0.2">
      <c r="F644" s="110"/>
      <c r="J644" s="111"/>
      <c r="L644" s="111"/>
      <c r="M644" s="112"/>
      <c r="T644" s="112"/>
    </row>
    <row r="645" spans="6:20" ht="15.75" customHeight="1" x14ac:dyDescent="0.2">
      <c r="F645" s="110"/>
      <c r="J645" s="111"/>
      <c r="L645" s="111"/>
      <c r="M645" s="112"/>
      <c r="T645" s="112"/>
    </row>
    <row r="646" spans="6:20" ht="15.75" customHeight="1" x14ac:dyDescent="0.2">
      <c r="F646" s="110"/>
      <c r="J646" s="111"/>
      <c r="L646" s="111"/>
      <c r="M646" s="112"/>
      <c r="T646" s="112"/>
    </row>
    <row r="647" spans="6:20" ht="15.75" customHeight="1" x14ac:dyDescent="0.2">
      <c r="F647" s="110"/>
      <c r="J647" s="111"/>
      <c r="L647" s="111"/>
      <c r="M647" s="112"/>
      <c r="T647" s="112"/>
    </row>
    <row r="648" spans="6:20" ht="15.75" customHeight="1" x14ac:dyDescent="0.2">
      <c r="F648" s="110"/>
      <c r="J648" s="111"/>
      <c r="L648" s="111"/>
      <c r="M648" s="112"/>
      <c r="T648" s="112"/>
    </row>
    <row r="649" spans="6:20" ht="15.75" customHeight="1" x14ac:dyDescent="0.2">
      <c r="F649" s="110"/>
      <c r="J649" s="111"/>
      <c r="L649" s="111"/>
      <c r="M649" s="112"/>
      <c r="T649" s="112"/>
    </row>
    <row r="650" spans="6:20" ht="15.75" customHeight="1" x14ac:dyDescent="0.2">
      <c r="F650" s="110"/>
      <c r="J650" s="111"/>
      <c r="L650" s="111"/>
      <c r="M650" s="112"/>
      <c r="T650" s="112"/>
    </row>
    <row r="651" spans="6:20" ht="15.75" customHeight="1" x14ac:dyDescent="0.2">
      <c r="F651" s="110"/>
      <c r="J651" s="111"/>
      <c r="L651" s="111"/>
      <c r="M651" s="112"/>
      <c r="T651" s="112"/>
    </row>
    <row r="652" spans="6:20" ht="15.75" customHeight="1" x14ac:dyDescent="0.2">
      <c r="F652" s="110"/>
      <c r="J652" s="111"/>
      <c r="L652" s="111"/>
      <c r="M652" s="112"/>
      <c r="T652" s="112"/>
    </row>
    <row r="653" spans="6:20" ht="15.75" customHeight="1" x14ac:dyDescent="0.2">
      <c r="F653" s="110"/>
      <c r="J653" s="111"/>
      <c r="L653" s="111"/>
      <c r="M653" s="112"/>
      <c r="T653" s="112"/>
    </row>
    <row r="654" spans="6:20" ht="15.75" customHeight="1" x14ac:dyDescent="0.2">
      <c r="F654" s="110"/>
      <c r="J654" s="111"/>
      <c r="L654" s="111"/>
      <c r="M654" s="112"/>
      <c r="T654" s="112"/>
    </row>
    <row r="655" spans="6:20" ht="15.75" customHeight="1" x14ac:dyDescent="0.2">
      <c r="F655" s="110"/>
      <c r="J655" s="111"/>
      <c r="L655" s="111"/>
      <c r="M655" s="112"/>
      <c r="T655" s="112"/>
    </row>
    <row r="656" spans="6:20" ht="15.75" customHeight="1" x14ac:dyDescent="0.2">
      <c r="F656" s="110"/>
      <c r="J656" s="111"/>
      <c r="L656" s="111"/>
      <c r="M656" s="112"/>
      <c r="T656" s="112"/>
    </row>
    <row r="657" spans="6:20" ht="15.75" customHeight="1" x14ac:dyDescent="0.2">
      <c r="F657" s="110"/>
      <c r="J657" s="111"/>
      <c r="L657" s="111"/>
      <c r="M657" s="112"/>
      <c r="T657" s="112"/>
    </row>
    <row r="658" spans="6:20" ht="15.75" customHeight="1" x14ac:dyDescent="0.2">
      <c r="F658" s="110"/>
      <c r="J658" s="111"/>
      <c r="L658" s="111"/>
      <c r="M658" s="112"/>
      <c r="T658" s="112"/>
    </row>
    <row r="659" spans="6:20" ht="15.75" customHeight="1" x14ac:dyDescent="0.2">
      <c r="F659" s="110"/>
      <c r="J659" s="111"/>
      <c r="L659" s="111"/>
      <c r="M659" s="112"/>
      <c r="T659" s="112"/>
    </row>
    <row r="660" spans="6:20" ht="15.75" customHeight="1" x14ac:dyDescent="0.2">
      <c r="F660" s="110"/>
      <c r="J660" s="111"/>
      <c r="L660" s="111"/>
      <c r="M660" s="112"/>
      <c r="T660" s="112"/>
    </row>
    <row r="661" spans="6:20" ht="15.75" customHeight="1" x14ac:dyDescent="0.2">
      <c r="F661" s="110"/>
      <c r="J661" s="111"/>
      <c r="L661" s="111"/>
      <c r="M661" s="112"/>
      <c r="T661" s="112"/>
    </row>
    <row r="662" spans="6:20" ht="15.75" customHeight="1" x14ac:dyDescent="0.2">
      <c r="F662" s="110"/>
      <c r="J662" s="111"/>
      <c r="L662" s="111"/>
      <c r="M662" s="112"/>
      <c r="T662" s="112"/>
    </row>
    <row r="663" spans="6:20" ht="15.75" customHeight="1" x14ac:dyDescent="0.2">
      <c r="F663" s="110"/>
      <c r="J663" s="111"/>
      <c r="L663" s="111"/>
      <c r="M663" s="112"/>
      <c r="T663" s="112"/>
    </row>
    <row r="664" spans="6:20" ht="15.75" customHeight="1" x14ac:dyDescent="0.2">
      <c r="F664" s="110"/>
      <c r="J664" s="111"/>
      <c r="L664" s="111"/>
      <c r="M664" s="112"/>
      <c r="T664" s="112"/>
    </row>
    <row r="665" spans="6:20" ht="15.75" customHeight="1" x14ac:dyDescent="0.2">
      <c r="F665" s="110"/>
      <c r="J665" s="111"/>
      <c r="L665" s="111"/>
      <c r="M665" s="112"/>
      <c r="T665" s="112"/>
    </row>
    <row r="666" spans="6:20" ht="15.75" customHeight="1" x14ac:dyDescent="0.2">
      <c r="F666" s="110"/>
      <c r="J666" s="111"/>
      <c r="L666" s="111"/>
      <c r="M666" s="112"/>
      <c r="T666" s="112"/>
    </row>
    <row r="667" spans="6:20" ht="15.75" customHeight="1" x14ac:dyDescent="0.2">
      <c r="F667" s="110"/>
      <c r="J667" s="111"/>
      <c r="L667" s="111"/>
      <c r="M667" s="112"/>
      <c r="T667" s="112"/>
    </row>
    <row r="668" spans="6:20" ht="15.75" customHeight="1" x14ac:dyDescent="0.2">
      <c r="F668" s="110"/>
      <c r="J668" s="111"/>
      <c r="L668" s="111"/>
      <c r="M668" s="112"/>
      <c r="T668" s="112"/>
    </row>
    <row r="669" spans="6:20" ht="15.75" customHeight="1" x14ac:dyDescent="0.2">
      <c r="F669" s="110"/>
      <c r="J669" s="111"/>
      <c r="L669" s="111"/>
      <c r="M669" s="112"/>
      <c r="T669" s="112"/>
    </row>
    <row r="670" spans="6:20" ht="15.75" customHeight="1" x14ac:dyDescent="0.2">
      <c r="F670" s="110"/>
      <c r="J670" s="111"/>
      <c r="L670" s="111"/>
      <c r="M670" s="112"/>
      <c r="T670" s="112"/>
    </row>
    <row r="671" spans="6:20" ht="15.75" customHeight="1" x14ac:dyDescent="0.2">
      <c r="F671" s="110"/>
      <c r="J671" s="111"/>
      <c r="L671" s="111"/>
      <c r="M671" s="112"/>
      <c r="T671" s="112"/>
    </row>
    <row r="672" spans="6:20" ht="15.75" customHeight="1" x14ac:dyDescent="0.2">
      <c r="F672" s="110"/>
      <c r="J672" s="111"/>
      <c r="L672" s="111"/>
      <c r="M672" s="112"/>
      <c r="T672" s="112"/>
    </row>
    <row r="673" spans="6:20" ht="15.75" customHeight="1" x14ac:dyDescent="0.2">
      <c r="F673" s="110"/>
      <c r="J673" s="111"/>
      <c r="L673" s="111"/>
      <c r="M673" s="112"/>
      <c r="T673" s="112"/>
    </row>
    <row r="674" spans="6:20" ht="15.75" customHeight="1" x14ac:dyDescent="0.2">
      <c r="F674" s="110"/>
      <c r="J674" s="111"/>
      <c r="L674" s="111"/>
      <c r="M674" s="112"/>
      <c r="T674" s="112"/>
    </row>
    <row r="675" spans="6:20" ht="15.75" customHeight="1" x14ac:dyDescent="0.2">
      <c r="F675" s="110"/>
      <c r="J675" s="111"/>
      <c r="L675" s="111"/>
      <c r="M675" s="112"/>
      <c r="T675" s="112"/>
    </row>
    <row r="676" spans="6:20" ht="15.75" customHeight="1" x14ac:dyDescent="0.2">
      <c r="F676" s="110"/>
      <c r="J676" s="111"/>
      <c r="L676" s="111"/>
      <c r="M676" s="112"/>
      <c r="T676" s="112"/>
    </row>
    <row r="677" spans="6:20" ht="15.75" customHeight="1" x14ac:dyDescent="0.2">
      <c r="F677" s="110"/>
      <c r="J677" s="111"/>
      <c r="L677" s="111"/>
      <c r="M677" s="112"/>
      <c r="T677" s="112"/>
    </row>
    <row r="678" spans="6:20" ht="15.75" customHeight="1" x14ac:dyDescent="0.2">
      <c r="F678" s="110"/>
      <c r="J678" s="111"/>
      <c r="L678" s="111"/>
      <c r="M678" s="112"/>
      <c r="T678" s="112"/>
    </row>
    <row r="679" spans="6:20" ht="15.75" customHeight="1" x14ac:dyDescent="0.2">
      <c r="F679" s="110"/>
      <c r="J679" s="111"/>
      <c r="L679" s="111"/>
      <c r="M679" s="112"/>
      <c r="T679" s="112"/>
    </row>
    <row r="680" spans="6:20" ht="15.75" customHeight="1" x14ac:dyDescent="0.2">
      <c r="F680" s="110"/>
      <c r="J680" s="111"/>
      <c r="L680" s="111"/>
      <c r="M680" s="112"/>
      <c r="T680" s="112"/>
    </row>
    <row r="681" spans="6:20" ht="15.75" customHeight="1" x14ac:dyDescent="0.2">
      <c r="F681" s="110"/>
      <c r="J681" s="111"/>
      <c r="L681" s="111"/>
      <c r="M681" s="112"/>
      <c r="T681" s="112"/>
    </row>
    <row r="682" spans="6:20" ht="15.75" customHeight="1" x14ac:dyDescent="0.2">
      <c r="F682" s="110"/>
      <c r="J682" s="111"/>
      <c r="L682" s="111"/>
      <c r="M682" s="112"/>
      <c r="T682" s="112"/>
    </row>
    <row r="683" spans="6:20" ht="15.75" customHeight="1" x14ac:dyDescent="0.2">
      <c r="F683" s="110"/>
      <c r="J683" s="111"/>
      <c r="L683" s="111"/>
      <c r="M683" s="112"/>
      <c r="T683" s="112"/>
    </row>
    <row r="684" spans="6:20" ht="15.75" customHeight="1" x14ac:dyDescent="0.2">
      <c r="F684" s="110"/>
      <c r="J684" s="111"/>
      <c r="L684" s="111"/>
      <c r="M684" s="112"/>
      <c r="T684" s="112"/>
    </row>
    <row r="685" spans="6:20" ht="15.75" customHeight="1" x14ac:dyDescent="0.2">
      <c r="F685" s="110"/>
      <c r="J685" s="111"/>
      <c r="L685" s="111"/>
      <c r="M685" s="112"/>
      <c r="T685" s="112"/>
    </row>
    <row r="686" spans="6:20" ht="15.75" customHeight="1" x14ac:dyDescent="0.2">
      <c r="F686" s="110"/>
      <c r="J686" s="111"/>
      <c r="L686" s="111"/>
      <c r="M686" s="112"/>
      <c r="T686" s="112"/>
    </row>
    <row r="687" spans="6:20" ht="15.75" customHeight="1" x14ac:dyDescent="0.2">
      <c r="F687" s="110"/>
      <c r="J687" s="111"/>
      <c r="L687" s="111"/>
      <c r="M687" s="112"/>
      <c r="T687" s="112"/>
    </row>
    <row r="688" spans="6:20" ht="15.75" customHeight="1" x14ac:dyDescent="0.2">
      <c r="F688" s="110"/>
      <c r="J688" s="111"/>
      <c r="L688" s="111"/>
      <c r="M688" s="112"/>
      <c r="T688" s="112"/>
    </row>
    <row r="689" spans="6:20" ht="15.75" customHeight="1" x14ac:dyDescent="0.2">
      <c r="F689" s="110"/>
      <c r="J689" s="111"/>
      <c r="L689" s="111"/>
      <c r="M689" s="112"/>
      <c r="T689" s="112"/>
    </row>
    <row r="690" spans="6:20" ht="15.75" customHeight="1" x14ac:dyDescent="0.2">
      <c r="F690" s="110"/>
      <c r="J690" s="111"/>
      <c r="L690" s="111"/>
      <c r="M690" s="112"/>
      <c r="T690" s="112"/>
    </row>
    <row r="691" spans="6:20" ht="15.75" customHeight="1" x14ac:dyDescent="0.2">
      <c r="F691" s="110"/>
      <c r="J691" s="111"/>
      <c r="L691" s="111"/>
      <c r="M691" s="112"/>
      <c r="T691" s="112"/>
    </row>
    <row r="692" spans="6:20" ht="15.75" customHeight="1" x14ac:dyDescent="0.2">
      <c r="F692" s="110"/>
      <c r="J692" s="111"/>
      <c r="L692" s="111"/>
      <c r="M692" s="112"/>
      <c r="T692" s="112"/>
    </row>
    <row r="693" spans="6:20" ht="15.75" customHeight="1" x14ac:dyDescent="0.2">
      <c r="F693" s="110"/>
      <c r="J693" s="111"/>
      <c r="L693" s="111"/>
      <c r="M693" s="112"/>
      <c r="T693" s="112"/>
    </row>
    <row r="694" spans="6:20" ht="15.75" customHeight="1" x14ac:dyDescent="0.2">
      <c r="F694" s="110"/>
      <c r="J694" s="111"/>
      <c r="L694" s="111"/>
      <c r="M694" s="112"/>
      <c r="T694" s="112"/>
    </row>
    <row r="695" spans="6:20" ht="15.75" customHeight="1" x14ac:dyDescent="0.2">
      <c r="F695" s="110"/>
      <c r="J695" s="111"/>
      <c r="L695" s="111"/>
      <c r="M695" s="112"/>
      <c r="T695" s="112"/>
    </row>
    <row r="696" spans="6:20" ht="15.75" customHeight="1" x14ac:dyDescent="0.2">
      <c r="F696" s="110"/>
      <c r="J696" s="111"/>
      <c r="L696" s="111"/>
      <c r="M696" s="112"/>
      <c r="T696" s="112"/>
    </row>
    <row r="697" spans="6:20" ht="15.75" customHeight="1" x14ac:dyDescent="0.2">
      <c r="F697" s="110"/>
      <c r="J697" s="111"/>
      <c r="L697" s="111"/>
      <c r="M697" s="112"/>
      <c r="T697" s="112"/>
    </row>
    <row r="698" spans="6:20" ht="15.75" customHeight="1" x14ac:dyDescent="0.2">
      <c r="F698" s="110"/>
      <c r="J698" s="111"/>
      <c r="L698" s="111"/>
      <c r="M698" s="112"/>
      <c r="T698" s="112"/>
    </row>
    <row r="699" spans="6:20" ht="15.75" customHeight="1" x14ac:dyDescent="0.2">
      <c r="F699" s="110"/>
      <c r="J699" s="111"/>
      <c r="L699" s="111"/>
      <c r="M699" s="112"/>
      <c r="T699" s="112"/>
    </row>
    <row r="700" spans="6:20" ht="15.75" customHeight="1" x14ac:dyDescent="0.2">
      <c r="F700" s="110"/>
      <c r="J700" s="111"/>
      <c r="L700" s="111"/>
      <c r="M700" s="112"/>
      <c r="T700" s="112"/>
    </row>
    <row r="701" spans="6:20" ht="15.75" customHeight="1" x14ac:dyDescent="0.2">
      <c r="F701" s="110"/>
      <c r="J701" s="111"/>
      <c r="L701" s="111"/>
      <c r="M701" s="112"/>
      <c r="T701" s="112"/>
    </row>
    <row r="702" spans="6:20" ht="15.75" customHeight="1" x14ac:dyDescent="0.2">
      <c r="F702" s="110"/>
      <c r="J702" s="111"/>
      <c r="L702" s="111"/>
      <c r="M702" s="112"/>
      <c r="T702" s="112"/>
    </row>
    <row r="703" spans="6:20" ht="15.75" customHeight="1" x14ac:dyDescent="0.2">
      <c r="F703" s="110"/>
      <c r="J703" s="111"/>
      <c r="L703" s="111"/>
      <c r="M703" s="112"/>
      <c r="T703" s="112"/>
    </row>
    <row r="704" spans="6:20" ht="15.75" customHeight="1" x14ac:dyDescent="0.2">
      <c r="F704" s="110"/>
      <c r="J704" s="111"/>
      <c r="L704" s="111"/>
      <c r="M704" s="112"/>
      <c r="T704" s="112"/>
    </row>
    <row r="705" spans="6:20" ht="15.75" customHeight="1" x14ac:dyDescent="0.2">
      <c r="F705" s="110"/>
      <c r="J705" s="111"/>
      <c r="L705" s="111"/>
      <c r="M705" s="112"/>
      <c r="T705" s="112"/>
    </row>
    <row r="706" spans="6:20" ht="15.75" customHeight="1" x14ac:dyDescent="0.2">
      <c r="F706" s="110"/>
      <c r="J706" s="111"/>
      <c r="L706" s="111"/>
      <c r="M706" s="112"/>
      <c r="T706" s="112"/>
    </row>
    <row r="707" spans="6:20" ht="15.75" customHeight="1" x14ac:dyDescent="0.2">
      <c r="F707" s="110"/>
      <c r="J707" s="111"/>
      <c r="L707" s="111"/>
      <c r="M707" s="112"/>
      <c r="T707" s="112"/>
    </row>
    <row r="708" spans="6:20" ht="15.75" customHeight="1" x14ac:dyDescent="0.2">
      <c r="F708" s="110"/>
      <c r="J708" s="111"/>
      <c r="L708" s="111"/>
      <c r="M708" s="112"/>
      <c r="T708" s="112"/>
    </row>
    <row r="709" spans="6:20" ht="15.75" customHeight="1" x14ac:dyDescent="0.2">
      <c r="F709" s="110"/>
      <c r="J709" s="111"/>
      <c r="L709" s="111"/>
      <c r="M709" s="112"/>
      <c r="T709" s="112"/>
    </row>
    <row r="710" spans="6:20" ht="15.75" customHeight="1" x14ac:dyDescent="0.2">
      <c r="F710" s="110"/>
      <c r="J710" s="111"/>
      <c r="L710" s="111"/>
      <c r="M710" s="112"/>
      <c r="T710" s="112"/>
    </row>
    <row r="711" spans="6:20" ht="15.75" customHeight="1" x14ac:dyDescent="0.2">
      <c r="F711" s="110"/>
      <c r="J711" s="111"/>
      <c r="L711" s="111"/>
      <c r="M711" s="112"/>
      <c r="T711" s="112"/>
    </row>
    <row r="712" spans="6:20" ht="15.75" customHeight="1" x14ac:dyDescent="0.2">
      <c r="F712" s="110"/>
      <c r="J712" s="111"/>
      <c r="L712" s="111"/>
      <c r="M712" s="112"/>
      <c r="T712" s="112"/>
    </row>
    <row r="713" spans="6:20" ht="15.75" customHeight="1" x14ac:dyDescent="0.2">
      <c r="F713" s="110"/>
      <c r="J713" s="111"/>
      <c r="L713" s="111"/>
      <c r="M713" s="112"/>
      <c r="T713" s="112"/>
    </row>
    <row r="714" spans="6:20" ht="15.75" customHeight="1" x14ac:dyDescent="0.2">
      <c r="F714" s="110"/>
      <c r="J714" s="111"/>
      <c r="L714" s="111"/>
      <c r="M714" s="112"/>
      <c r="T714" s="112"/>
    </row>
    <row r="715" spans="6:20" ht="15.75" customHeight="1" x14ac:dyDescent="0.2">
      <c r="F715" s="110"/>
      <c r="J715" s="111"/>
      <c r="L715" s="111"/>
      <c r="M715" s="112"/>
      <c r="T715" s="112"/>
    </row>
    <row r="716" spans="6:20" ht="15.75" customHeight="1" x14ac:dyDescent="0.2">
      <c r="F716" s="110"/>
      <c r="J716" s="111"/>
      <c r="L716" s="111"/>
      <c r="M716" s="112"/>
      <c r="T716" s="112"/>
    </row>
    <row r="717" spans="6:20" ht="15.75" customHeight="1" x14ac:dyDescent="0.2">
      <c r="F717" s="110"/>
      <c r="J717" s="111"/>
      <c r="L717" s="111"/>
      <c r="M717" s="112"/>
      <c r="T717" s="112"/>
    </row>
    <row r="718" spans="6:20" ht="15.75" customHeight="1" x14ac:dyDescent="0.2">
      <c r="F718" s="110"/>
      <c r="J718" s="111"/>
      <c r="L718" s="111"/>
      <c r="M718" s="112"/>
      <c r="T718" s="112"/>
    </row>
    <row r="719" spans="6:20" ht="15.75" customHeight="1" x14ac:dyDescent="0.2">
      <c r="F719" s="110"/>
      <c r="J719" s="111"/>
      <c r="L719" s="111"/>
      <c r="M719" s="112"/>
      <c r="T719" s="112"/>
    </row>
    <row r="720" spans="6:20" ht="15.75" customHeight="1" x14ac:dyDescent="0.2">
      <c r="F720" s="110"/>
      <c r="J720" s="111"/>
      <c r="L720" s="111"/>
      <c r="M720" s="112"/>
      <c r="T720" s="112"/>
    </row>
    <row r="721" spans="6:20" ht="15.75" customHeight="1" x14ac:dyDescent="0.2">
      <c r="F721" s="110"/>
      <c r="J721" s="111"/>
      <c r="L721" s="111"/>
      <c r="M721" s="112"/>
      <c r="T721" s="112"/>
    </row>
    <row r="722" spans="6:20" ht="15.75" customHeight="1" x14ac:dyDescent="0.2">
      <c r="F722" s="110"/>
      <c r="J722" s="111"/>
      <c r="L722" s="111"/>
      <c r="M722" s="112"/>
      <c r="T722" s="112"/>
    </row>
    <row r="723" spans="6:20" ht="15.75" customHeight="1" x14ac:dyDescent="0.2">
      <c r="F723" s="110"/>
      <c r="J723" s="111"/>
      <c r="L723" s="111"/>
      <c r="M723" s="112"/>
      <c r="T723" s="112"/>
    </row>
    <row r="724" spans="6:20" ht="15.75" customHeight="1" x14ac:dyDescent="0.2">
      <c r="F724" s="110"/>
      <c r="J724" s="111"/>
      <c r="L724" s="111"/>
      <c r="M724" s="112"/>
      <c r="T724" s="112"/>
    </row>
    <row r="725" spans="6:20" ht="15.75" customHeight="1" x14ac:dyDescent="0.2">
      <c r="F725" s="110"/>
      <c r="J725" s="111"/>
      <c r="L725" s="111"/>
      <c r="M725" s="112"/>
      <c r="T725" s="112"/>
    </row>
    <row r="726" spans="6:20" ht="15.75" customHeight="1" x14ac:dyDescent="0.2">
      <c r="F726" s="110"/>
      <c r="J726" s="111"/>
      <c r="L726" s="111"/>
      <c r="M726" s="112"/>
      <c r="T726" s="112"/>
    </row>
    <row r="727" spans="6:20" ht="15.75" customHeight="1" x14ac:dyDescent="0.2">
      <c r="F727" s="110"/>
      <c r="J727" s="111"/>
      <c r="L727" s="111"/>
      <c r="M727" s="112"/>
      <c r="T727" s="112"/>
    </row>
    <row r="728" spans="6:20" ht="15.75" customHeight="1" x14ac:dyDescent="0.2">
      <c r="F728" s="110"/>
      <c r="J728" s="111"/>
      <c r="L728" s="111"/>
      <c r="M728" s="112"/>
      <c r="T728" s="112"/>
    </row>
    <row r="729" spans="6:20" ht="15.75" customHeight="1" x14ac:dyDescent="0.2">
      <c r="F729" s="110"/>
      <c r="J729" s="111"/>
      <c r="L729" s="111"/>
      <c r="M729" s="112"/>
      <c r="T729" s="112"/>
    </row>
    <row r="730" spans="6:20" ht="15.75" customHeight="1" x14ac:dyDescent="0.2">
      <c r="F730" s="110"/>
      <c r="J730" s="111"/>
      <c r="L730" s="111"/>
      <c r="M730" s="112"/>
      <c r="T730" s="112"/>
    </row>
    <row r="731" spans="6:20" ht="15.75" customHeight="1" x14ac:dyDescent="0.2">
      <c r="F731" s="110"/>
      <c r="J731" s="111"/>
      <c r="L731" s="111"/>
      <c r="M731" s="112"/>
      <c r="T731" s="112"/>
    </row>
    <row r="732" spans="6:20" ht="15.75" customHeight="1" x14ac:dyDescent="0.2">
      <c r="F732" s="110"/>
      <c r="J732" s="111"/>
      <c r="L732" s="111"/>
      <c r="M732" s="112"/>
      <c r="T732" s="112"/>
    </row>
    <row r="733" spans="6:20" ht="15.75" customHeight="1" x14ac:dyDescent="0.2">
      <c r="F733" s="110"/>
      <c r="J733" s="111"/>
      <c r="L733" s="111"/>
      <c r="M733" s="112"/>
      <c r="T733" s="112"/>
    </row>
    <row r="734" spans="6:20" ht="15.75" customHeight="1" x14ac:dyDescent="0.2">
      <c r="F734" s="110"/>
      <c r="J734" s="111"/>
      <c r="L734" s="111"/>
      <c r="M734" s="112"/>
      <c r="T734" s="112"/>
    </row>
    <row r="735" spans="6:20" ht="15.75" customHeight="1" x14ac:dyDescent="0.2">
      <c r="F735" s="110"/>
      <c r="J735" s="111"/>
      <c r="L735" s="111"/>
      <c r="M735" s="112"/>
      <c r="T735" s="112"/>
    </row>
    <row r="736" spans="6:20" ht="15.75" customHeight="1" x14ac:dyDescent="0.2">
      <c r="F736" s="110"/>
      <c r="J736" s="111"/>
      <c r="L736" s="111"/>
      <c r="M736" s="112"/>
      <c r="T736" s="112"/>
    </row>
    <row r="737" spans="6:20" ht="15.75" customHeight="1" x14ac:dyDescent="0.2">
      <c r="F737" s="110"/>
      <c r="J737" s="111"/>
      <c r="L737" s="111"/>
      <c r="M737" s="112"/>
      <c r="T737" s="112"/>
    </row>
    <row r="738" spans="6:20" ht="15.75" customHeight="1" x14ac:dyDescent="0.2">
      <c r="F738" s="110"/>
      <c r="J738" s="111"/>
      <c r="L738" s="111"/>
      <c r="M738" s="112"/>
      <c r="T738" s="112"/>
    </row>
    <row r="739" spans="6:20" ht="15.75" customHeight="1" x14ac:dyDescent="0.2">
      <c r="F739" s="110"/>
      <c r="J739" s="111"/>
      <c r="L739" s="111"/>
      <c r="M739" s="112"/>
      <c r="T739" s="112"/>
    </row>
    <row r="740" spans="6:20" ht="15.75" customHeight="1" x14ac:dyDescent="0.2">
      <c r="F740" s="110"/>
      <c r="J740" s="111"/>
      <c r="L740" s="111"/>
      <c r="M740" s="112"/>
      <c r="T740" s="112"/>
    </row>
    <row r="741" spans="6:20" ht="15.75" customHeight="1" x14ac:dyDescent="0.2">
      <c r="F741" s="110"/>
      <c r="J741" s="111"/>
      <c r="L741" s="111"/>
      <c r="M741" s="112"/>
      <c r="T741" s="112"/>
    </row>
    <row r="742" spans="6:20" ht="15.75" customHeight="1" x14ac:dyDescent="0.2">
      <c r="F742" s="110"/>
      <c r="J742" s="111"/>
      <c r="L742" s="111"/>
      <c r="M742" s="112"/>
      <c r="T742" s="112"/>
    </row>
    <row r="743" spans="6:20" ht="15.75" customHeight="1" x14ac:dyDescent="0.2">
      <c r="F743" s="110"/>
      <c r="J743" s="111"/>
      <c r="L743" s="111"/>
      <c r="M743" s="112"/>
      <c r="T743" s="112"/>
    </row>
    <row r="744" spans="6:20" ht="15.75" customHeight="1" x14ac:dyDescent="0.2">
      <c r="F744" s="110"/>
      <c r="J744" s="111"/>
      <c r="L744" s="111"/>
      <c r="M744" s="112"/>
      <c r="T744" s="112"/>
    </row>
    <row r="745" spans="6:20" ht="15.75" customHeight="1" x14ac:dyDescent="0.2">
      <c r="F745" s="110"/>
      <c r="J745" s="111"/>
      <c r="L745" s="111"/>
      <c r="M745" s="112"/>
      <c r="T745" s="112"/>
    </row>
    <row r="746" spans="6:20" ht="15.75" customHeight="1" x14ac:dyDescent="0.2">
      <c r="F746" s="110"/>
      <c r="J746" s="111"/>
      <c r="L746" s="111"/>
      <c r="M746" s="112"/>
      <c r="T746" s="112"/>
    </row>
    <row r="747" spans="6:20" ht="15.75" customHeight="1" x14ac:dyDescent="0.2">
      <c r="F747" s="110"/>
      <c r="J747" s="111"/>
      <c r="L747" s="111"/>
      <c r="M747" s="112"/>
      <c r="T747" s="112"/>
    </row>
    <row r="748" spans="6:20" ht="15.75" customHeight="1" x14ac:dyDescent="0.2">
      <c r="F748" s="110"/>
      <c r="J748" s="111"/>
      <c r="L748" s="111"/>
      <c r="M748" s="112"/>
      <c r="T748" s="112"/>
    </row>
    <row r="749" spans="6:20" ht="15.75" customHeight="1" x14ac:dyDescent="0.2">
      <c r="F749" s="110"/>
      <c r="J749" s="111"/>
      <c r="L749" s="111"/>
      <c r="M749" s="112"/>
      <c r="T749" s="112"/>
    </row>
    <row r="750" spans="6:20" ht="15.75" customHeight="1" x14ac:dyDescent="0.2">
      <c r="F750" s="110"/>
      <c r="J750" s="111"/>
      <c r="L750" s="111"/>
      <c r="M750" s="112"/>
      <c r="T750" s="112"/>
    </row>
    <row r="751" spans="6:20" ht="15.75" customHeight="1" x14ac:dyDescent="0.2">
      <c r="F751" s="110"/>
      <c r="J751" s="111"/>
      <c r="L751" s="111"/>
      <c r="M751" s="112"/>
      <c r="T751" s="112"/>
    </row>
    <row r="752" spans="6:20" ht="15.75" customHeight="1" x14ac:dyDescent="0.2">
      <c r="F752" s="110"/>
      <c r="J752" s="111"/>
      <c r="L752" s="111"/>
      <c r="M752" s="112"/>
      <c r="T752" s="112"/>
    </row>
    <row r="753" spans="6:20" ht="15.75" customHeight="1" x14ac:dyDescent="0.2">
      <c r="F753" s="110"/>
      <c r="J753" s="111"/>
      <c r="L753" s="111"/>
      <c r="M753" s="112"/>
      <c r="T753" s="112"/>
    </row>
    <row r="754" spans="6:20" ht="15.75" customHeight="1" x14ac:dyDescent="0.2">
      <c r="F754" s="110"/>
      <c r="J754" s="111"/>
      <c r="L754" s="111"/>
      <c r="M754" s="112"/>
      <c r="T754" s="112"/>
    </row>
    <row r="755" spans="6:20" ht="15.75" customHeight="1" x14ac:dyDescent="0.2">
      <c r="F755" s="110"/>
      <c r="J755" s="111"/>
      <c r="L755" s="111"/>
      <c r="M755" s="112"/>
      <c r="T755" s="112"/>
    </row>
    <row r="756" spans="6:20" ht="15.75" customHeight="1" x14ac:dyDescent="0.2">
      <c r="F756" s="110"/>
      <c r="J756" s="111"/>
      <c r="L756" s="111"/>
      <c r="M756" s="112"/>
      <c r="T756" s="112"/>
    </row>
    <row r="757" spans="6:20" ht="15.75" customHeight="1" x14ac:dyDescent="0.2">
      <c r="F757" s="110"/>
      <c r="J757" s="111"/>
      <c r="L757" s="111"/>
      <c r="M757" s="112"/>
      <c r="T757" s="112"/>
    </row>
    <row r="758" spans="6:20" ht="15.75" customHeight="1" x14ac:dyDescent="0.2">
      <c r="F758" s="110"/>
      <c r="J758" s="111"/>
      <c r="L758" s="111"/>
      <c r="M758" s="112"/>
      <c r="T758" s="112"/>
    </row>
    <row r="759" spans="6:20" ht="15.75" customHeight="1" x14ac:dyDescent="0.2">
      <c r="F759" s="110"/>
      <c r="J759" s="111"/>
      <c r="L759" s="111"/>
      <c r="M759" s="112"/>
      <c r="T759" s="112"/>
    </row>
    <row r="760" spans="6:20" ht="15.75" customHeight="1" x14ac:dyDescent="0.2">
      <c r="F760" s="110"/>
      <c r="J760" s="111"/>
      <c r="L760" s="111"/>
      <c r="M760" s="112"/>
      <c r="T760" s="112"/>
    </row>
    <row r="761" spans="6:20" ht="15.75" customHeight="1" x14ac:dyDescent="0.2">
      <c r="F761" s="110"/>
      <c r="J761" s="111"/>
      <c r="L761" s="111"/>
      <c r="M761" s="112"/>
      <c r="T761" s="112"/>
    </row>
    <row r="762" spans="6:20" ht="15.75" customHeight="1" x14ac:dyDescent="0.2">
      <c r="F762" s="110"/>
      <c r="J762" s="111"/>
      <c r="L762" s="111"/>
      <c r="M762" s="112"/>
      <c r="T762" s="112"/>
    </row>
    <row r="763" spans="6:20" ht="15.75" customHeight="1" x14ac:dyDescent="0.2">
      <c r="F763" s="110"/>
      <c r="J763" s="111"/>
      <c r="L763" s="111"/>
      <c r="M763" s="112"/>
      <c r="T763" s="112"/>
    </row>
    <row r="764" spans="6:20" ht="15.75" customHeight="1" x14ac:dyDescent="0.2">
      <c r="F764" s="110"/>
      <c r="J764" s="111"/>
      <c r="L764" s="111"/>
      <c r="M764" s="112"/>
      <c r="T764" s="112"/>
    </row>
    <row r="765" spans="6:20" ht="15.75" customHeight="1" x14ac:dyDescent="0.2">
      <c r="F765" s="110"/>
      <c r="J765" s="111"/>
      <c r="L765" s="111"/>
      <c r="M765" s="112"/>
      <c r="T765" s="112"/>
    </row>
    <row r="766" spans="6:20" ht="15.75" customHeight="1" x14ac:dyDescent="0.2">
      <c r="F766" s="110"/>
      <c r="J766" s="111"/>
      <c r="L766" s="111"/>
      <c r="M766" s="112"/>
      <c r="T766" s="112"/>
    </row>
    <row r="767" spans="6:20" ht="15.75" customHeight="1" x14ac:dyDescent="0.2">
      <c r="F767" s="110"/>
      <c r="J767" s="111"/>
      <c r="L767" s="111"/>
      <c r="M767" s="112"/>
      <c r="T767" s="112"/>
    </row>
    <row r="768" spans="6:20" ht="15.75" customHeight="1" x14ac:dyDescent="0.2">
      <c r="F768" s="110"/>
      <c r="J768" s="111"/>
      <c r="L768" s="111"/>
      <c r="M768" s="112"/>
      <c r="T768" s="112"/>
    </row>
    <row r="769" spans="6:20" ht="15.75" customHeight="1" x14ac:dyDescent="0.2">
      <c r="F769" s="110"/>
      <c r="J769" s="111"/>
      <c r="L769" s="111"/>
      <c r="M769" s="112"/>
      <c r="T769" s="112"/>
    </row>
    <row r="770" spans="6:20" ht="15.75" customHeight="1" x14ac:dyDescent="0.2">
      <c r="F770" s="110"/>
      <c r="J770" s="111"/>
      <c r="L770" s="111"/>
      <c r="M770" s="112"/>
      <c r="T770" s="112"/>
    </row>
    <row r="771" spans="6:20" ht="15.75" customHeight="1" x14ac:dyDescent="0.2">
      <c r="F771" s="110"/>
      <c r="J771" s="111"/>
      <c r="L771" s="111"/>
      <c r="M771" s="112"/>
      <c r="T771" s="112"/>
    </row>
    <row r="772" spans="6:20" ht="15.75" customHeight="1" x14ac:dyDescent="0.2">
      <c r="F772" s="110"/>
      <c r="J772" s="111"/>
      <c r="L772" s="111"/>
      <c r="M772" s="112"/>
      <c r="T772" s="112"/>
    </row>
    <row r="773" spans="6:20" ht="15.75" customHeight="1" x14ac:dyDescent="0.2">
      <c r="F773" s="110"/>
      <c r="J773" s="111"/>
      <c r="L773" s="111"/>
      <c r="M773" s="112"/>
      <c r="T773" s="112"/>
    </row>
    <row r="774" spans="6:20" ht="15.75" customHeight="1" x14ac:dyDescent="0.2">
      <c r="F774" s="110"/>
      <c r="J774" s="111"/>
      <c r="L774" s="111"/>
      <c r="M774" s="112"/>
      <c r="T774" s="112"/>
    </row>
    <row r="775" spans="6:20" ht="15.75" customHeight="1" x14ac:dyDescent="0.2">
      <c r="F775" s="110"/>
      <c r="J775" s="111"/>
      <c r="L775" s="111"/>
      <c r="M775" s="112"/>
      <c r="T775" s="112"/>
    </row>
    <row r="776" spans="6:20" ht="15.75" customHeight="1" x14ac:dyDescent="0.2">
      <c r="F776" s="110"/>
      <c r="J776" s="111"/>
      <c r="L776" s="111"/>
      <c r="M776" s="112"/>
      <c r="T776" s="112"/>
    </row>
    <row r="777" spans="6:20" ht="15.75" customHeight="1" x14ac:dyDescent="0.2">
      <c r="F777" s="110"/>
      <c r="J777" s="111"/>
      <c r="L777" s="111"/>
      <c r="M777" s="112"/>
      <c r="T777" s="112"/>
    </row>
    <row r="778" spans="6:20" ht="15.75" customHeight="1" x14ac:dyDescent="0.2">
      <c r="F778" s="110"/>
      <c r="J778" s="111"/>
      <c r="L778" s="111"/>
      <c r="M778" s="112"/>
      <c r="T778" s="112"/>
    </row>
    <row r="779" spans="6:20" ht="15.75" customHeight="1" x14ac:dyDescent="0.2">
      <c r="F779" s="110"/>
      <c r="J779" s="111"/>
      <c r="L779" s="111"/>
      <c r="M779" s="112"/>
      <c r="T779" s="112"/>
    </row>
    <row r="780" spans="6:20" ht="15.75" customHeight="1" x14ac:dyDescent="0.2">
      <c r="F780" s="110"/>
      <c r="J780" s="111"/>
      <c r="L780" s="111"/>
      <c r="M780" s="112"/>
      <c r="T780" s="112"/>
    </row>
    <row r="781" spans="6:20" ht="15.75" customHeight="1" x14ac:dyDescent="0.2">
      <c r="F781" s="110"/>
      <c r="J781" s="111"/>
      <c r="L781" s="111"/>
      <c r="M781" s="112"/>
      <c r="T781" s="112"/>
    </row>
    <row r="782" spans="6:20" ht="15.75" customHeight="1" x14ac:dyDescent="0.2">
      <c r="F782" s="110"/>
      <c r="J782" s="111"/>
      <c r="L782" s="111"/>
      <c r="M782" s="112"/>
      <c r="T782" s="112"/>
    </row>
    <row r="783" spans="6:20" ht="15.75" customHeight="1" x14ac:dyDescent="0.2">
      <c r="F783" s="110"/>
      <c r="J783" s="111"/>
      <c r="L783" s="111"/>
      <c r="M783" s="112"/>
      <c r="T783" s="112"/>
    </row>
    <row r="784" spans="6:20" ht="15.75" customHeight="1" x14ac:dyDescent="0.2">
      <c r="F784" s="110"/>
      <c r="J784" s="111"/>
      <c r="L784" s="111"/>
      <c r="M784" s="112"/>
      <c r="T784" s="112"/>
    </row>
    <row r="785" spans="6:20" ht="15.75" customHeight="1" x14ac:dyDescent="0.2">
      <c r="F785" s="110"/>
      <c r="J785" s="111"/>
      <c r="L785" s="111"/>
      <c r="M785" s="112"/>
      <c r="T785" s="112"/>
    </row>
    <row r="786" spans="6:20" ht="15.75" customHeight="1" x14ac:dyDescent="0.2">
      <c r="F786" s="110"/>
      <c r="J786" s="111"/>
      <c r="L786" s="111"/>
      <c r="M786" s="112"/>
      <c r="T786" s="112"/>
    </row>
    <row r="787" spans="6:20" ht="15.75" customHeight="1" x14ac:dyDescent="0.2">
      <c r="F787" s="110"/>
      <c r="J787" s="111"/>
      <c r="L787" s="111"/>
      <c r="M787" s="112"/>
      <c r="T787" s="112"/>
    </row>
    <row r="788" spans="6:20" ht="15.75" customHeight="1" x14ac:dyDescent="0.2">
      <c r="F788" s="110"/>
      <c r="J788" s="111"/>
      <c r="L788" s="111"/>
      <c r="M788" s="112"/>
      <c r="T788" s="112"/>
    </row>
    <row r="789" spans="6:20" ht="15.75" customHeight="1" x14ac:dyDescent="0.2">
      <c r="F789" s="110"/>
      <c r="J789" s="111"/>
      <c r="L789" s="111"/>
      <c r="M789" s="112"/>
      <c r="T789" s="112"/>
    </row>
    <row r="790" spans="6:20" ht="15.75" customHeight="1" x14ac:dyDescent="0.2">
      <c r="F790" s="110"/>
      <c r="J790" s="111"/>
      <c r="L790" s="111"/>
      <c r="M790" s="112"/>
      <c r="T790" s="112"/>
    </row>
    <row r="791" spans="6:20" ht="15.75" customHeight="1" x14ac:dyDescent="0.2">
      <c r="F791" s="110"/>
      <c r="J791" s="111"/>
      <c r="L791" s="111"/>
      <c r="M791" s="112"/>
      <c r="T791" s="112"/>
    </row>
    <row r="792" spans="6:20" ht="15.75" customHeight="1" x14ac:dyDescent="0.2">
      <c r="F792" s="110"/>
      <c r="J792" s="111"/>
      <c r="L792" s="111"/>
      <c r="M792" s="112"/>
      <c r="T792" s="112"/>
    </row>
    <row r="793" spans="6:20" ht="15.75" customHeight="1" x14ac:dyDescent="0.2">
      <c r="F793" s="110"/>
      <c r="J793" s="111"/>
      <c r="L793" s="111"/>
      <c r="M793" s="112"/>
      <c r="T793" s="112"/>
    </row>
    <row r="794" spans="6:20" ht="15.75" customHeight="1" x14ac:dyDescent="0.2">
      <c r="F794" s="110"/>
      <c r="J794" s="111"/>
      <c r="L794" s="111"/>
      <c r="M794" s="112"/>
      <c r="T794" s="112"/>
    </row>
    <row r="795" spans="6:20" ht="15.75" customHeight="1" x14ac:dyDescent="0.2">
      <c r="F795" s="110"/>
      <c r="J795" s="111"/>
      <c r="L795" s="111"/>
      <c r="M795" s="112"/>
      <c r="T795" s="112"/>
    </row>
    <row r="796" spans="6:20" ht="15.75" customHeight="1" x14ac:dyDescent="0.2">
      <c r="F796" s="110"/>
      <c r="J796" s="111"/>
      <c r="L796" s="111"/>
      <c r="M796" s="112"/>
      <c r="T796" s="112"/>
    </row>
    <row r="797" spans="6:20" ht="15.75" customHeight="1" x14ac:dyDescent="0.2">
      <c r="F797" s="110"/>
      <c r="J797" s="111"/>
      <c r="L797" s="111"/>
      <c r="M797" s="112"/>
      <c r="T797" s="112"/>
    </row>
    <row r="798" spans="6:20" ht="15.75" customHeight="1" x14ac:dyDescent="0.2">
      <c r="F798" s="110"/>
      <c r="J798" s="111"/>
      <c r="L798" s="111"/>
      <c r="M798" s="112"/>
      <c r="T798" s="112"/>
    </row>
    <row r="799" spans="6:20" ht="15.75" customHeight="1" x14ac:dyDescent="0.2">
      <c r="F799" s="110"/>
      <c r="J799" s="111"/>
      <c r="L799" s="111"/>
      <c r="M799" s="112"/>
      <c r="T799" s="112"/>
    </row>
    <row r="800" spans="6:20" ht="15.75" customHeight="1" x14ac:dyDescent="0.2">
      <c r="F800" s="110"/>
      <c r="J800" s="111"/>
      <c r="L800" s="111"/>
      <c r="M800" s="112"/>
      <c r="T800" s="112"/>
    </row>
    <row r="801" spans="6:20" ht="15.75" customHeight="1" x14ac:dyDescent="0.2">
      <c r="F801" s="110"/>
      <c r="J801" s="111"/>
      <c r="L801" s="111"/>
      <c r="M801" s="112"/>
      <c r="T801" s="112"/>
    </row>
    <row r="802" spans="6:20" ht="15.75" customHeight="1" x14ac:dyDescent="0.2">
      <c r="F802" s="110"/>
      <c r="J802" s="111"/>
      <c r="L802" s="111"/>
      <c r="M802" s="112"/>
      <c r="T802" s="112"/>
    </row>
    <row r="803" spans="6:20" ht="15.75" customHeight="1" x14ac:dyDescent="0.2">
      <c r="F803" s="110"/>
      <c r="J803" s="111"/>
      <c r="L803" s="111"/>
      <c r="M803" s="112"/>
      <c r="T803" s="112"/>
    </row>
    <row r="804" spans="6:20" ht="15.75" customHeight="1" x14ac:dyDescent="0.2">
      <c r="F804" s="110"/>
      <c r="J804" s="111"/>
      <c r="L804" s="111"/>
      <c r="M804" s="112"/>
      <c r="T804" s="112"/>
    </row>
    <row r="805" spans="6:20" ht="15.75" customHeight="1" x14ac:dyDescent="0.2">
      <c r="F805" s="110"/>
      <c r="J805" s="111"/>
      <c r="L805" s="111"/>
      <c r="M805" s="112"/>
      <c r="T805" s="112"/>
    </row>
    <row r="806" spans="6:20" ht="15.75" customHeight="1" x14ac:dyDescent="0.2">
      <c r="F806" s="110"/>
      <c r="J806" s="111"/>
      <c r="L806" s="111"/>
      <c r="M806" s="112"/>
      <c r="T806" s="112"/>
    </row>
    <row r="807" spans="6:20" ht="15.75" customHeight="1" x14ac:dyDescent="0.2">
      <c r="F807" s="110"/>
      <c r="J807" s="111"/>
      <c r="L807" s="111"/>
      <c r="M807" s="112"/>
      <c r="T807" s="112"/>
    </row>
    <row r="808" spans="6:20" ht="15.75" customHeight="1" x14ac:dyDescent="0.2">
      <c r="F808" s="110"/>
      <c r="J808" s="111"/>
      <c r="L808" s="111"/>
      <c r="M808" s="112"/>
      <c r="T808" s="112"/>
    </row>
    <row r="809" spans="6:20" ht="15.75" customHeight="1" x14ac:dyDescent="0.2">
      <c r="F809" s="110"/>
      <c r="J809" s="111"/>
      <c r="L809" s="111"/>
      <c r="M809" s="112"/>
      <c r="T809" s="112"/>
    </row>
    <row r="810" spans="6:20" ht="15.75" customHeight="1" x14ac:dyDescent="0.2">
      <c r="F810" s="110"/>
      <c r="J810" s="111"/>
      <c r="L810" s="111"/>
      <c r="M810" s="112"/>
      <c r="T810" s="112"/>
    </row>
    <row r="811" spans="6:20" ht="15.75" customHeight="1" x14ac:dyDescent="0.2">
      <c r="F811" s="110"/>
      <c r="J811" s="111"/>
      <c r="L811" s="111"/>
      <c r="M811" s="112"/>
      <c r="T811" s="112"/>
    </row>
    <row r="812" spans="6:20" ht="15.75" customHeight="1" x14ac:dyDescent="0.2">
      <c r="F812" s="110"/>
      <c r="J812" s="111"/>
      <c r="L812" s="111"/>
      <c r="M812" s="112"/>
      <c r="T812" s="112"/>
    </row>
    <row r="813" spans="6:20" ht="15.75" customHeight="1" x14ac:dyDescent="0.2">
      <c r="F813" s="110"/>
      <c r="J813" s="111"/>
      <c r="L813" s="111"/>
      <c r="M813" s="112"/>
      <c r="T813" s="112"/>
    </row>
    <row r="814" spans="6:20" ht="15.75" customHeight="1" x14ac:dyDescent="0.2">
      <c r="F814" s="110"/>
      <c r="J814" s="111"/>
      <c r="L814" s="111"/>
      <c r="M814" s="112"/>
      <c r="T814" s="112"/>
    </row>
    <row r="815" spans="6:20" ht="15.75" customHeight="1" x14ac:dyDescent="0.2">
      <c r="F815" s="110"/>
      <c r="J815" s="111"/>
      <c r="L815" s="111"/>
      <c r="M815" s="112"/>
      <c r="T815" s="112"/>
    </row>
    <row r="816" spans="6:20" ht="15.75" customHeight="1" x14ac:dyDescent="0.2">
      <c r="F816" s="110"/>
      <c r="J816" s="111"/>
      <c r="L816" s="111"/>
      <c r="M816" s="112"/>
      <c r="T816" s="112"/>
    </row>
    <row r="817" spans="6:20" ht="15.75" customHeight="1" x14ac:dyDescent="0.2">
      <c r="F817" s="110"/>
      <c r="J817" s="111"/>
      <c r="L817" s="111"/>
      <c r="M817" s="112"/>
      <c r="T817" s="112"/>
    </row>
    <row r="818" spans="6:20" ht="15.75" customHeight="1" x14ac:dyDescent="0.2">
      <c r="F818" s="110"/>
      <c r="J818" s="111"/>
      <c r="L818" s="111"/>
      <c r="M818" s="112"/>
      <c r="T818" s="112"/>
    </row>
    <row r="819" spans="6:20" ht="15.75" customHeight="1" x14ac:dyDescent="0.2">
      <c r="F819" s="110"/>
      <c r="J819" s="111"/>
      <c r="L819" s="111"/>
      <c r="M819" s="112"/>
      <c r="T819" s="112"/>
    </row>
    <row r="820" spans="6:20" ht="15.75" customHeight="1" x14ac:dyDescent="0.2">
      <c r="F820" s="110"/>
      <c r="J820" s="111"/>
      <c r="L820" s="111"/>
      <c r="M820" s="112"/>
      <c r="T820" s="112"/>
    </row>
    <row r="821" spans="6:20" ht="15.75" customHeight="1" x14ac:dyDescent="0.2">
      <c r="F821" s="110"/>
      <c r="J821" s="111"/>
      <c r="L821" s="111"/>
      <c r="M821" s="112"/>
      <c r="T821" s="112"/>
    </row>
    <row r="822" spans="6:20" ht="15.75" customHeight="1" x14ac:dyDescent="0.2">
      <c r="F822" s="110"/>
      <c r="J822" s="111"/>
      <c r="L822" s="111"/>
      <c r="M822" s="112"/>
      <c r="T822" s="112"/>
    </row>
    <row r="823" spans="6:20" ht="15.75" customHeight="1" x14ac:dyDescent="0.2">
      <c r="F823" s="110"/>
      <c r="J823" s="111"/>
      <c r="L823" s="111"/>
      <c r="M823" s="112"/>
      <c r="T823" s="112"/>
    </row>
    <row r="824" spans="6:20" ht="15.75" customHeight="1" x14ac:dyDescent="0.2">
      <c r="F824" s="110"/>
      <c r="J824" s="111"/>
      <c r="L824" s="111"/>
      <c r="M824" s="112"/>
      <c r="T824" s="112"/>
    </row>
    <row r="825" spans="6:20" ht="15.75" customHeight="1" x14ac:dyDescent="0.2">
      <c r="F825" s="110"/>
      <c r="J825" s="111"/>
      <c r="L825" s="111"/>
      <c r="M825" s="112"/>
      <c r="T825" s="112"/>
    </row>
    <row r="826" spans="6:20" ht="15.75" customHeight="1" x14ac:dyDescent="0.2">
      <c r="F826" s="110"/>
      <c r="J826" s="111"/>
      <c r="L826" s="111"/>
      <c r="M826" s="112"/>
      <c r="T826" s="112"/>
    </row>
    <row r="827" spans="6:20" ht="15.75" customHeight="1" x14ac:dyDescent="0.2">
      <c r="F827" s="110"/>
      <c r="J827" s="111"/>
      <c r="L827" s="111"/>
      <c r="M827" s="112"/>
      <c r="T827" s="112"/>
    </row>
    <row r="828" spans="6:20" ht="15.75" customHeight="1" x14ac:dyDescent="0.2">
      <c r="F828" s="110"/>
      <c r="J828" s="111"/>
      <c r="L828" s="111"/>
      <c r="M828" s="112"/>
      <c r="T828" s="112"/>
    </row>
    <row r="829" spans="6:20" ht="15.75" customHeight="1" x14ac:dyDescent="0.2">
      <c r="F829" s="110"/>
      <c r="J829" s="111"/>
      <c r="L829" s="111"/>
      <c r="M829" s="112"/>
      <c r="T829" s="112"/>
    </row>
    <row r="830" spans="6:20" ht="15.75" customHeight="1" x14ac:dyDescent="0.2">
      <c r="F830" s="110"/>
      <c r="J830" s="111"/>
      <c r="L830" s="111"/>
      <c r="M830" s="112"/>
      <c r="T830" s="112"/>
    </row>
    <row r="831" spans="6:20" ht="15.75" customHeight="1" x14ac:dyDescent="0.2">
      <c r="F831" s="110"/>
      <c r="J831" s="111"/>
      <c r="L831" s="111"/>
      <c r="M831" s="112"/>
      <c r="T831" s="112"/>
    </row>
    <row r="832" spans="6:20" ht="15.75" customHeight="1" x14ac:dyDescent="0.2">
      <c r="F832" s="110"/>
      <c r="J832" s="111"/>
      <c r="L832" s="111"/>
      <c r="M832" s="112"/>
      <c r="T832" s="112"/>
    </row>
    <row r="833" spans="6:20" ht="15.75" customHeight="1" x14ac:dyDescent="0.2">
      <c r="F833" s="110"/>
      <c r="J833" s="111"/>
      <c r="L833" s="111"/>
      <c r="M833" s="112"/>
      <c r="T833" s="112"/>
    </row>
    <row r="834" spans="6:20" ht="15.75" customHeight="1" x14ac:dyDescent="0.2">
      <c r="F834" s="110"/>
      <c r="J834" s="111"/>
      <c r="L834" s="111"/>
      <c r="M834" s="112"/>
      <c r="T834" s="112"/>
    </row>
    <row r="835" spans="6:20" ht="15.75" customHeight="1" x14ac:dyDescent="0.2">
      <c r="F835" s="110"/>
      <c r="J835" s="111"/>
      <c r="L835" s="111"/>
      <c r="M835" s="112"/>
      <c r="T835" s="112"/>
    </row>
    <row r="836" spans="6:20" ht="15.75" customHeight="1" x14ac:dyDescent="0.2">
      <c r="F836" s="110"/>
      <c r="J836" s="111"/>
      <c r="L836" s="111"/>
      <c r="M836" s="112"/>
      <c r="T836" s="112"/>
    </row>
    <row r="837" spans="6:20" ht="15.75" customHeight="1" x14ac:dyDescent="0.2">
      <c r="F837" s="110"/>
      <c r="J837" s="111"/>
      <c r="L837" s="111"/>
      <c r="M837" s="112"/>
      <c r="T837" s="112"/>
    </row>
    <row r="838" spans="6:20" ht="15.75" customHeight="1" x14ac:dyDescent="0.2">
      <c r="F838" s="110"/>
      <c r="J838" s="111"/>
      <c r="L838" s="111"/>
      <c r="M838" s="112"/>
      <c r="T838" s="112"/>
    </row>
    <row r="839" spans="6:20" ht="15.75" customHeight="1" x14ac:dyDescent="0.2">
      <c r="F839" s="110"/>
      <c r="J839" s="111"/>
      <c r="L839" s="111"/>
      <c r="M839" s="112"/>
      <c r="T839" s="112"/>
    </row>
    <row r="840" spans="6:20" ht="15.75" customHeight="1" x14ac:dyDescent="0.2">
      <c r="F840" s="110"/>
      <c r="J840" s="111"/>
      <c r="L840" s="111"/>
      <c r="M840" s="112"/>
      <c r="T840" s="112"/>
    </row>
    <row r="841" spans="6:20" ht="15.75" customHeight="1" x14ac:dyDescent="0.2">
      <c r="F841" s="110"/>
      <c r="J841" s="111"/>
      <c r="L841" s="111"/>
      <c r="M841" s="112"/>
      <c r="T841" s="112"/>
    </row>
    <row r="842" spans="6:20" ht="15.75" customHeight="1" x14ac:dyDescent="0.2">
      <c r="F842" s="110"/>
      <c r="J842" s="111"/>
      <c r="L842" s="111"/>
      <c r="M842" s="112"/>
      <c r="T842" s="112"/>
    </row>
    <row r="843" spans="6:20" ht="15.75" customHeight="1" x14ac:dyDescent="0.2">
      <c r="F843" s="110"/>
      <c r="J843" s="111"/>
      <c r="L843" s="111"/>
      <c r="M843" s="112"/>
      <c r="T843" s="112"/>
    </row>
    <row r="844" spans="6:20" ht="15.75" customHeight="1" x14ac:dyDescent="0.2">
      <c r="F844" s="110"/>
      <c r="J844" s="111"/>
      <c r="L844" s="111"/>
      <c r="M844" s="112"/>
      <c r="T844" s="112"/>
    </row>
    <row r="845" spans="6:20" ht="15.75" customHeight="1" x14ac:dyDescent="0.2">
      <c r="F845" s="110"/>
      <c r="J845" s="111"/>
      <c r="L845" s="111"/>
      <c r="M845" s="112"/>
      <c r="T845" s="112"/>
    </row>
    <row r="846" spans="6:20" ht="15.75" customHeight="1" x14ac:dyDescent="0.2">
      <c r="F846" s="110"/>
      <c r="J846" s="111"/>
      <c r="L846" s="111"/>
      <c r="M846" s="112"/>
      <c r="T846" s="112"/>
    </row>
    <row r="847" spans="6:20" ht="15.75" customHeight="1" x14ac:dyDescent="0.2">
      <c r="F847" s="110"/>
      <c r="J847" s="111"/>
      <c r="L847" s="111"/>
      <c r="M847" s="112"/>
      <c r="T847" s="112"/>
    </row>
    <row r="848" spans="6:20" ht="15.75" customHeight="1" x14ac:dyDescent="0.2">
      <c r="F848" s="110"/>
      <c r="J848" s="111"/>
      <c r="L848" s="111"/>
      <c r="M848" s="112"/>
      <c r="T848" s="112"/>
    </row>
    <row r="849" spans="6:20" ht="15.75" customHeight="1" x14ac:dyDescent="0.2">
      <c r="F849" s="110"/>
      <c r="J849" s="111"/>
      <c r="L849" s="111"/>
      <c r="M849" s="112"/>
      <c r="T849" s="112"/>
    </row>
    <row r="850" spans="6:20" ht="15.75" customHeight="1" x14ac:dyDescent="0.2">
      <c r="F850" s="110"/>
      <c r="J850" s="111"/>
      <c r="L850" s="111"/>
      <c r="M850" s="112"/>
      <c r="T850" s="112"/>
    </row>
    <row r="851" spans="6:20" ht="15.75" customHeight="1" x14ac:dyDescent="0.2">
      <c r="F851" s="110"/>
      <c r="J851" s="111"/>
      <c r="L851" s="111"/>
      <c r="M851" s="112"/>
      <c r="T851" s="112"/>
    </row>
    <row r="852" spans="6:20" ht="15.75" customHeight="1" x14ac:dyDescent="0.2">
      <c r="F852" s="110"/>
      <c r="J852" s="111"/>
      <c r="L852" s="111"/>
      <c r="M852" s="112"/>
      <c r="T852" s="112"/>
    </row>
    <row r="853" spans="6:20" ht="15.75" customHeight="1" x14ac:dyDescent="0.2">
      <c r="F853" s="110"/>
      <c r="J853" s="111"/>
      <c r="L853" s="111"/>
      <c r="M853" s="112"/>
      <c r="T853" s="112"/>
    </row>
    <row r="854" spans="6:20" ht="15.75" customHeight="1" x14ac:dyDescent="0.2">
      <c r="F854" s="110"/>
      <c r="J854" s="111"/>
      <c r="L854" s="111"/>
      <c r="M854" s="112"/>
      <c r="T854" s="112"/>
    </row>
    <row r="855" spans="6:20" ht="15.75" customHeight="1" x14ac:dyDescent="0.2">
      <c r="F855" s="110"/>
      <c r="J855" s="111"/>
      <c r="L855" s="111"/>
      <c r="M855" s="112"/>
      <c r="T855" s="112"/>
    </row>
    <row r="856" spans="6:20" ht="15.75" customHeight="1" x14ac:dyDescent="0.2">
      <c r="F856" s="110"/>
      <c r="J856" s="111"/>
      <c r="L856" s="111"/>
      <c r="M856" s="112"/>
      <c r="T856" s="112"/>
    </row>
    <row r="857" spans="6:20" ht="15.75" customHeight="1" x14ac:dyDescent="0.2">
      <c r="F857" s="110"/>
      <c r="J857" s="111"/>
      <c r="L857" s="111"/>
      <c r="M857" s="112"/>
      <c r="T857" s="112"/>
    </row>
    <row r="858" spans="6:20" ht="15.75" customHeight="1" x14ac:dyDescent="0.2">
      <c r="F858" s="110"/>
      <c r="J858" s="111"/>
      <c r="L858" s="111"/>
      <c r="M858" s="112"/>
      <c r="T858" s="112"/>
    </row>
    <row r="859" spans="6:20" ht="15.75" customHeight="1" x14ac:dyDescent="0.2">
      <c r="F859" s="110"/>
      <c r="J859" s="111"/>
      <c r="L859" s="111"/>
      <c r="M859" s="112"/>
      <c r="T859" s="112"/>
    </row>
    <row r="860" spans="6:20" ht="15.75" customHeight="1" x14ac:dyDescent="0.2">
      <c r="F860" s="110"/>
      <c r="J860" s="111"/>
      <c r="L860" s="111"/>
      <c r="M860" s="112"/>
      <c r="T860" s="112"/>
    </row>
    <row r="861" spans="6:20" ht="15.75" customHeight="1" x14ac:dyDescent="0.2">
      <c r="F861" s="110"/>
      <c r="J861" s="111"/>
      <c r="L861" s="111"/>
      <c r="M861" s="112"/>
      <c r="T861" s="112"/>
    </row>
    <row r="862" spans="6:20" ht="15.75" customHeight="1" x14ac:dyDescent="0.2">
      <c r="F862" s="110"/>
      <c r="J862" s="111"/>
      <c r="L862" s="111"/>
      <c r="M862" s="112"/>
      <c r="T862" s="112"/>
    </row>
    <row r="863" spans="6:20" ht="15.75" customHeight="1" x14ac:dyDescent="0.2">
      <c r="F863" s="110"/>
      <c r="J863" s="111"/>
      <c r="L863" s="111"/>
      <c r="M863" s="112"/>
      <c r="T863" s="112"/>
    </row>
    <row r="864" spans="6:20" ht="15.75" customHeight="1" x14ac:dyDescent="0.2">
      <c r="F864" s="110"/>
      <c r="J864" s="111"/>
      <c r="L864" s="111"/>
      <c r="M864" s="112"/>
      <c r="T864" s="112"/>
    </row>
    <row r="865" spans="6:20" ht="15.75" customHeight="1" x14ac:dyDescent="0.2">
      <c r="F865" s="110"/>
      <c r="J865" s="111"/>
      <c r="L865" s="111"/>
      <c r="M865" s="112"/>
      <c r="T865" s="112"/>
    </row>
    <row r="866" spans="6:20" ht="15.75" customHeight="1" x14ac:dyDescent="0.2">
      <c r="F866" s="110"/>
      <c r="J866" s="111"/>
      <c r="L866" s="111"/>
      <c r="M866" s="112"/>
      <c r="T866" s="112"/>
    </row>
    <row r="867" spans="6:20" ht="15.75" customHeight="1" x14ac:dyDescent="0.2">
      <c r="F867" s="110"/>
      <c r="J867" s="111"/>
      <c r="L867" s="111"/>
      <c r="M867" s="112"/>
      <c r="T867" s="112"/>
    </row>
    <row r="868" spans="6:20" ht="15.75" customHeight="1" x14ac:dyDescent="0.2">
      <c r="F868" s="110"/>
      <c r="J868" s="111"/>
      <c r="L868" s="111"/>
      <c r="M868" s="112"/>
      <c r="T868" s="112"/>
    </row>
    <row r="869" spans="6:20" ht="15.75" customHeight="1" x14ac:dyDescent="0.2">
      <c r="F869" s="110"/>
      <c r="J869" s="111"/>
      <c r="L869" s="111"/>
      <c r="M869" s="112"/>
      <c r="T869" s="112"/>
    </row>
    <row r="870" spans="6:20" ht="15.75" customHeight="1" x14ac:dyDescent="0.2">
      <c r="F870" s="110"/>
      <c r="J870" s="111"/>
      <c r="L870" s="111"/>
      <c r="M870" s="112"/>
      <c r="T870" s="112"/>
    </row>
    <row r="871" spans="6:20" ht="15.75" customHeight="1" x14ac:dyDescent="0.2">
      <c r="F871" s="110"/>
      <c r="J871" s="111"/>
      <c r="L871" s="111"/>
      <c r="M871" s="112"/>
      <c r="T871" s="112"/>
    </row>
    <row r="872" spans="6:20" ht="15.75" customHeight="1" x14ac:dyDescent="0.2">
      <c r="F872" s="110"/>
      <c r="J872" s="111"/>
      <c r="L872" s="111"/>
      <c r="M872" s="112"/>
      <c r="T872" s="112"/>
    </row>
    <row r="873" spans="6:20" ht="15.75" customHeight="1" x14ac:dyDescent="0.2">
      <c r="F873" s="110"/>
      <c r="J873" s="111"/>
      <c r="L873" s="111"/>
      <c r="M873" s="112"/>
      <c r="T873" s="112"/>
    </row>
    <row r="874" spans="6:20" ht="15.75" customHeight="1" x14ac:dyDescent="0.2">
      <c r="F874" s="110"/>
      <c r="J874" s="111"/>
      <c r="L874" s="111"/>
      <c r="M874" s="112"/>
      <c r="T874" s="112"/>
    </row>
    <row r="875" spans="6:20" ht="15.75" customHeight="1" x14ac:dyDescent="0.2">
      <c r="F875" s="110"/>
      <c r="J875" s="111"/>
      <c r="L875" s="111"/>
      <c r="M875" s="112"/>
      <c r="T875" s="112"/>
    </row>
    <row r="876" spans="6:20" ht="15.75" customHeight="1" x14ac:dyDescent="0.2">
      <c r="F876" s="110"/>
      <c r="J876" s="111"/>
      <c r="L876" s="111"/>
      <c r="M876" s="112"/>
      <c r="T876" s="112"/>
    </row>
    <row r="877" spans="6:20" ht="15.75" customHeight="1" x14ac:dyDescent="0.2">
      <c r="F877" s="110"/>
      <c r="J877" s="111"/>
      <c r="L877" s="111"/>
      <c r="M877" s="112"/>
      <c r="T877" s="112"/>
    </row>
    <row r="878" spans="6:20" ht="15.75" customHeight="1" x14ac:dyDescent="0.2">
      <c r="F878" s="110"/>
      <c r="J878" s="111"/>
      <c r="L878" s="111"/>
      <c r="M878" s="112"/>
      <c r="T878" s="112"/>
    </row>
    <row r="879" spans="6:20" ht="15.75" customHeight="1" x14ac:dyDescent="0.2">
      <c r="F879" s="110"/>
      <c r="J879" s="111"/>
      <c r="L879" s="111"/>
      <c r="M879" s="112"/>
      <c r="T879" s="112"/>
    </row>
    <row r="880" spans="6:20" ht="15.75" customHeight="1" x14ac:dyDescent="0.2">
      <c r="F880" s="110"/>
      <c r="J880" s="111"/>
      <c r="L880" s="111"/>
      <c r="M880" s="112"/>
      <c r="T880" s="112"/>
    </row>
    <row r="881" spans="6:20" ht="15.75" customHeight="1" x14ac:dyDescent="0.2">
      <c r="F881" s="110"/>
      <c r="J881" s="111"/>
      <c r="L881" s="111"/>
      <c r="M881" s="112"/>
      <c r="T881" s="112"/>
    </row>
    <row r="882" spans="6:20" ht="15.75" customHeight="1" x14ac:dyDescent="0.2">
      <c r="F882" s="110"/>
      <c r="J882" s="111"/>
      <c r="L882" s="111"/>
      <c r="M882" s="112"/>
      <c r="T882" s="112"/>
    </row>
    <row r="883" spans="6:20" ht="15.75" customHeight="1" x14ac:dyDescent="0.2">
      <c r="F883" s="110"/>
      <c r="J883" s="111"/>
      <c r="L883" s="111"/>
      <c r="M883" s="112"/>
      <c r="T883" s="112"/>
    </row>
    <row r="884" spans="6:20" ht="15.75" customHeight="1" x14ac:dyDescent="0.2">
      <c r="F884" s="110"/>
      <c r="J884" s="111"/>
      <c r="L884" s="111"/>
      <c r="M884" s="112"/>
      <c r="T884" s="112"/>
    </row>
    <row r="885" spans="6:20" ht="15.75" customHeight="1" x14ac:dyDescent="0.2">
      <c r="F885" s="110"/>
      <c r="J885" s="111"/>
      <c r="L885" s="111"/>
      <c r="M885" s="112"/>
      <c r="T885" s="112"/>
    </row>
    <row r="886" spans="6:20" ht="15.75" customHeight="1" x14ac:dyDescent="0.2">
      <c r="F886" s="110"/>
      <c r="J886" s="111"/>
      <c r="L886" s="111"/>
      <c r="M886" s="112"/>
      <c r="T886" s="112"/>
    </row>
    <row r="887" spans="6:20" ht="15.75" customHeight="1" x14ac:dyDescent="0.2">
      <c r="F887" s="110"/>
      <c r="J887" s="111"/>
      <c r="L887" s="111"/>
      <c r="M887" s="112"/>
      <c r="T887" s="112"/>
    </row>
    <row r="888" spans="6:20" ht="15.75" customHeight="1" x14ac:dyDescent="0.2">
      <c r="F888" s="110"/>
      <c r="J888" s="111"/>
      <c r="L888" s="111"/>
      <c r="M888" s="112"/>
      <c r="T888" s="112"/>
    </row>
    <row r="889" spans="6:20" ht="15.75" customHeight="1" x14ac:dyDescent="0.2">
      <c r="F889" s="110"/>
      <c r="J889" s="111"/>
      <c r="L889" s="111"/>
      <c r="M889" s="112"/>
      <c r="T889" s="112"/>
    </row>
    <row r="890" spans="6:20" ht="15.75" customHeight="1" x14ac:dyDescent="0.2">
      <c r="F890" s="110"/>
      <c r="J890" s="111"/>
      <c r="L890" s="111"/>
      <c r="M890" s="112"/>
      <c r="T890" s="112"/>
    </row>
    <row r="891" spans="6:20" ht="15.75" customHeight="1" x14ac:dyDescent="0.2">
      <c r="F891" s="110"/>
      <c r="J891" s="111"/>
      <c r="L891" s="111"/>
      <c r="M891" s="112"/>
      <c r="T891" s="112"/>
    </row>
    <row r="892" spans="6:20" ht="15.75" customHeight="1" x14ac:dyDescent="0.2">
      <c r="F892" s="110"/>
      <c r="J892" s="111"/>
      <c r="L892" s="111"/>
      <c r="M892" s="112"/>
      <c r="T892" s="112"/>
    </row>
    <row r="893" spans="6:20" ht="15.75" customHeight="1" x14ac:dyDescent="0.2">
      <c r="F893" s="110"/>
      <c r="J893" s="111"/>
      <c r="L893" s="111"/>
      <c r="M893" s="112"/>
      <c r="T893" s="112"/>
    </row>
    <row r="894" spans="6:20" ht="15.75" customHeight="1" x14ac:dyDescent="0.2">
      <c r="F894" s="110"/>
      <c r="J894" s="111"/>
      <c r="L894" s="111"/>
      <c r="M894" s="112"/>
      <c r="T894" s="112"/>
    </row>
    <row r="895" spans="6:20" ht="15.75" customHeight="1" x14ac:dyDescent="0.2">
      <c r="F895" s="110"/>
      <c r="J895" s="111"/>
      <c r="L895" s="111"/>
      <c r="M895" s="112"/>
      <c r="T895" s="112"/>
    </row>
    <row r="896" spans="6:20" ht="15.75" customHeight="1" x14ac:dyDescent="0.2">
      <c r="F896" s="110"/>
      <c r="J896" s="111"/>
      <c r="L896" s="111"/>
      <c r="M896" s="112"/>
      <c r="T896" s="112"/>
    </row>
    <row r="897" spans="6:20" ht="15.75" customHeight="1" x14ac:dyDescent="0.2">
      <c r="F897" s="110"/>
      <c r="J897" s="111"/>
      <c r="L897" s="111"/>
      <c r="M897" s="112"/>
      <c r="T897" s="112"/>
    </row>
    <row r="898" spans="6:20" ht="15.75" customHeight="1" x14ac:dyDescent="0.2">
      <c r="F898" s="110"/>
      <c r="J898" s="111"/>
      <c r="L898" s="111"/>
      <c r="M898" s="112"/>
      <c r="T898" s="112"/>
    </row>
    <row r="899" spans="6:20" ht="15.75" customHeight="1" x14ac:dyDescent="0.2">
      <c r="F899" s="110"/>
      <c r="J899" s="111"/>
      <c r="L899" s="111"/>
      <c r="M899" s="112"/>
      <c r="T899" s="112"/>
    </row>
    <row r="900" spans="6:20" ht="15.75" customHeight="1" x14ac:dyDescent="0.2">
      <c r="F900" s="110"/>
      <c r="J900" s="111"/>
      <c r="L900" s="111"/>
      <c r="M900" s="112"/>
      <c r="T900" s="112"/>
    </row>
    <row r="901" spans="6:20" ht="15.75" customHeight="1" x14ac:dyDescent="0.2">
      <c r="F901" s="110"/>
      <c r="J901" s="111"/>
      <c r="L901" s="111"/>
      <c r="M901" s="112"/>
      <c r="T901" s="112"/>
    </row>
    <row r="902" spans="6:20" ht="15.75" customHeight="1" x14ac:dyDescent="0.2">
      <c r="F902" s="110"/>
      <c r="J902" s="111"/>
      <c r="L902" s="111"/>
      <c r="M902" s="112"/>
      <c r="T902" s="112"/>
    </row>
    <row r="903" spans="6:20" ht="15.75" customHeight="1" x14ac:dyDescent="0.2">
      <c r="F903" s="110"/>
      <c r="J903" s="111"/>
      <c r="L903" s="111"/>
      <c r="M903" s="112"/>
      <c r="T903" s="112"/>
    </row>
    <row r="904" spans="6:20" ht="15.75" customHeight="1" x14ac:dyDescent="0.2">
      <c r="F904" s="110"/>
      <c r="J904" s="111"/>
      <c r="L904" s="111"/>
      <c r="M904" s="112"/>
      <c r="T904" s="112"/>
    </row>
    <row r="905" spans="6:20" ht="15.75" customHeight="1" x14ac:dyDescent="0.2">
      <c r="F905" s="110"/>
      <c r="J905" s="111"/>
      <c r="L905" s="111"/>
      <c r="M905" s="112"/>
      <c r="T905" s="112"/>
    </row>
    <row r="906" spans="6:20" ht="15.75" customHeight="1" x14ac:dyDescent="0.2">
      <c r="F906" s="110"/>
      <c r="J906" s="111"/>
      <c r="L906" s="111"/>
      <c r="M906" s="112"/>
      <c r="T906" s="112"/>
    </row>
    <row r="907" spans="6:20" ht="15.75" customHeight="1" x14ac:dyDescent="0.2">
      <c r="F907" s="110"/>
      <c r="J907" s="111"/>
      <c r="L907" s="111"/>
      <c r="M907" s="112"/>
      <c r="T907" s="112"/>
    </row>
    <row r="908" spans="6:20" ht="15.75" customHeight="1" x14ac:dyDescent="0.2">
      <c r="F908" s="110"/>
      <c r="J908" s="111"/>
      <c r="L908" s="111"/>
      <c r="M908" s="112"/>
      <c r="T908" s="112"/>
    </row>
    <row r="909" spans="6:20" ht="15.75" customHeight="1" x14ac:dyDescent="0.2">
      <c r="F909" s="110"/>
      <c r="J909" s="111"/>
      <c r="L909" s="111"/>
      <c r="M909" s="112"/>
      <c r="T909" s="112"/>
    </row>
    <row r="910" spans="6:20" ht="15.75" customHeight="1" x14ac:dyDescent="0.2">
      <c r="F910" s="110"/>
      <c r="J910" s="111"/>
      <c r="L910" s="111"/>
      <c r="M910" s="112"/>
      <c r="T910" s="112"/>
    </row>
    <row r="911" spans="6:20" ht="15.75" customHeight="1" x14ac:dyDescent="0.2">
      <c r="F911" s="110"/>
      <c r="J911" s="111"/>
      <c r="L911" s="111"/>
      <c r="M911" s="112"/>
      <c r="T911" s="112"/>
    </row>
    <row r="912" spans="6:20" ht="15.75" customHeight="1" x14ac:dyDescent="0.2">
      <c r="F912" s="110"/>
      <c r="J912" s="111"/>
      <c r="L912" s="111"/>
      <c r="M912" s="112"/>
      <c r="T912" s="112"/>
    </row>
    <row r="913" spans="6:20" ht="15.75" customHeight="1" x14ac:dyDescent="0.2">
      <c r="F913" s="110"/>
      <c r="J913" s="111"/>
      <c r="L913" s="111"/>
      <c r="M913" s="112"/>
      <c r="T913" s="112"/>
    </row>
    <row r="914" spans="6:20" ht="15.75" customHeight="1" x14ac:dyDescent="0.2">
      <c r="F914" s="110"/>
      <c r="J914" s="111"/>
      <c r="L914" s="111"/>
      <c r="M914" s="112"/>
      <c r="T914" s="112"/>
    </row>
    <row r="915" spans="6:20" ht="15.75" customHeight="1" x14ac:dyDescent="0.2">
      <c r="F915" s="110"/>
      <c r="J915" s="111"/>
      <c r="L915" s="111"/>
      <c r="M915" s="112"/>
      <c r="T915" s="112"/>
    </row>
    <row r="916" spans="6:20" ht="15.75" customHeight="1" x14ac:dyDescent="0.2">
      <c r="F916" s="110"/>
      <c r="J916" s="111"/>
      <c r="L916" s="111"/>
      <c r="M916" s="112"/>
      <c r="T916" s="112"/>
    </row>
    <row r="917" spans="6:20" ht="15.75" customHeight="1" x14ac:dyDescent="0.2">
      <c r="F917" s="110"/>
      <c r="J917" s="111"/>
      <c r="L917" s="111"/>
      <c r="M917" s="112"/>
      <c r="T917" s="112"/>
    </row>
    <row r="918" spans="6:20" ht="15.75" customHeight="1" x14ac:dyDescent="0.2">
      <c r="F918" s="110"/>
      <c r="J918" s="111"/>
      <c r="L918" s="111"/>
      <c r="M918" s="112"/>
      <c r="T918" s="112"/>
    </row>
    <row r="919" spans="6:20" ht="15.75" customHeight="1" x14ac:dyDescent="0.2">
      <c r="F919" s="110"/>
      <c r="J919" s="111"/>
      <c r="L919" s="111"/>
      <c r="M919" s="112"/>
      <c r="T919" s="112"/>
    </row>
    <row r="920" spans="6:20" ht="15.75" customHeight="1" x14ac:dyDescent="0.2">
      <c r="F920" s="110"/>
      <c r="J920" s="111"/>
      <c r="L920" s="111"/>
      <c r="M920" s="112"/>
      <c r="T920" s="112"/>
    </row>
    <row r="921" spans="6:20" ht="15.75" customHeight="1" x14ac:dyDescent="0.2">
      <c r="F921" s="110"/>
      <c r="J921" s="111"/>
      <c r="L921" s="111"/>
      <c r="M921" s="112"/>
      <c r="T921" s="112"/>
    </row>
    <row r="922" spans="6:20" ht="15.75" customHeight="1" x14ac:dyDescent="0.2">
      <c r="F922" s="110"/>
      <c r="J922" s="111"/>
      <c r="L922" s="111"/>
      <c r="M922" s="112"/>
      <c r="T922" s="112"/>
    </row>
    <row r="923" spans="6:20" ht="15.75" customHeight="1" x14ac:dyDescent="0.2">
      <c r="F923" s="110"/>
      <c r="J923" s="111"/>
      <c r="L923" s="111"/>
      <c r="M923" s="112"/>
      <c r="T923" s="112"/>
    </row>
    <row r="924" spans="6:20" ht="15.75" customHeight="1" x14ac:dyDescent="0.2">
      <c r="F924" s="110"/>
      <c r="J924" s="111"/>
      <c r="L924" s="111"/>
      <c r="M924" s="112"/>
      <c r="T924" s="112"/>
    </row>
    <row r="925" spans="6:20" ht="15.75" customHeight="1" x14ac:dyDescent="0.2">
      <c r="F925" s="110"/>
      <c r="J925" s="111"/>
      <c r="L925" s="111"/>
      <c r="M925" s="112"/>
      <c r="T925" s="112"/>
    </row>
    <row r="926" spans="6:20" ht="15.75" customHeight="1" x14ac:dyDescent="0.2">
      <c r="F926" s="110"/>
      <c r="J926" s="111"/>
      <c r="L926" s="111"/>
      <c r="M926" s="112"/>
      <c r="T926" s="112"/>
    </row>
    <row r="927" spans="6:20" ht="15.75" customHeight="1" x14ac:dyDescent="0.2">
      <c r="F927" s="110"/>
      <c r="J927" s="111"/>
      <c r="L927" s="111"/>
      <c r="M927" s="112"/>
      <c r="T927" s="112"/>
    </row>
    <row r="928" spans="6:20" ht="15.75" customHeight="1" x14ac:dyDescent="0.2">
      <c r="F928" s="110"/>
      <c r="J928" s="111"/>
      <c r="L928" s="111"/>
      <c r="M928" s="112"/>
      <c r="T928" s="112"/>
    </row>
    <row r="929" spans="6:20" ht="15.75" customHeight="1" x14ac:dyDescent="0.2">
      <c r="F929" s="110"/>
      <c r="J929" s="111"/>
      <c r="L929" s="111"/>
      <c r="M929" s="112"/>
      <c r="T929" s="112"/>
    </row>
    <row r="930" spans="6:20" ht="15.75" customHeight="1" x14ac:dyDescent="0.2">
      <c r="F930" s="110"/>
      <c r="J930" s="111"/>
      <c r="L930" s="111"/>
      <c r="M930" s="112"/>
      <c r="T930" s="112"/>
    </row>
    <row r="931" spans="6:20" ht="15.75" customHeight="1" x14ac:dyDescent="0.2">
      <c r="F931" s="110"/>
      <c r="J931" s="111"/>
      <c r="L931" s="111"/>
      <c r="M931" s="112"/>
      <c r="T931" s="112"/>
    </row>
    <row r="932" spans="6:20" ht="15.75" customHeight="1" x14ac:dyDescent="0.2">
      <c r="F932" s="110"/>
      <c r="J932" s="111"/>
      <c r="L932" s="111"/>
      <c r="M932" s="112"/>
      <c r="T932" s="112"/>
    </row>
    <row r="933" spans="6:20" ht="15.75" customHeight="1" x14ac:dyDescent="0.2">
      <c r="F933" s="110"/>
      <c r="J933" s="111"/>
      <c r="L933" s="111"/>
      <c r="M933" s="112"/>
      <c r="T933" s="112"/>
    </row>
    <row r="934" spans="6:20" ht="15.75" customHeight="1" x14ac:dyDescent="0.2">
      <c r="F934" s="110"/>
      <c r="J934" s="111"/>
      <c r="L934" s="111"/>
      <c r="M934" s="112"/>
      <c r="T934" s="112"/>
    </row>
    <row r="935" spans="6:20" ht="15.75" customHeight="1" x14ac:dyDescent="0.2">
      <c r="F935" s="110"/>
      <c r="J935" s="111"/>
      <c r="L935" s="111"/>
      <c r="M935" s="112"/>
      <c r="T935" s="112"/>
    </row>
    <row r="936" spans="6:20" ht="15.75" customHeight="1" x14ac:dyDescent="0.2">
      <c r="F936" s="110"/>
      <c r="J936" s="111"/>
      <c r="L936" s="111"/>
      <c r="M936" s="112"/>
      <c r="T936" s="112"/>
    </row>
    <row r="937" spans="6:20" ht="15.75" customHeight="1" x14ac:dyDescent="0.2">
      <c r="F937" s="110"/>
      <c r="J937" s="111"/>
      <c r="L937" s="111"/>
      <c r="M937" s="112"/>
      <c r="T937" s="112"/>
    </row>
    <row r="938" spans="6:20" ht="15.75" customHeight="1" x14ac:dyDescent="0.2">
      <c r="F938" s="110"/>
      <c r="J938" s="111"/>
      <c r="L938" s="111"/>
      <c r="M938" s="112"/>
      <c r="T938" s="112"/>
    </row>
    <row r="939" spans="6:20" ht="15.75" customHeight="1" x14ac:dyDescent="0.2">
      <c r="F939" s="110"/>
      <c r="J939" s="111"/>
      <c r="L939" s="111"/>
      <c r="M939" s="112"/>
      <c r="T939" s="112"/>
    </row>
    <row r="940" spans="6:20" ht="15.75" customHeight="1" x14ac:dyDescent="0.2">
      <c r="F940" s="110"/>
      <c r="J940" s="111"/>
      <c r="L940" s="111"/>
      <c r="M940" s="112"/>
      <c r="T940" s="112"/>
    </row>
    <row r="941" spans="6:20" ht="15.75" customHeight="1" x14ac:dyDescent="0.2">
      <c r="F941" s="110"/>
      <c r="J941" s="111"/>
      <c r="L941" s="111"/>
      <c r="M941" s="112"/>
      <c r="T941" s="112"/>
    </row>
    <row r="942" spans="6:20" ht="15.75" customHeight="1" x14ac:dyDescent="0.2">
      <c r="F942" s="110"/>
      <c r="J942" s="111"/>
      <c r="L942" s="111"/>
      <c r="M942" s="112"/>
      <c r="T942" s="112"/>
    </row>
    <row r="943" spans="6:20" ht="15.75" customHeight="1" x14ac:dyDescent="0.2">
      <c r="F943" s="110"/>
      <c r="J943" s="111"/>
      <c r="L943" s="111"/>
      <c r="M943" s="112"/>
      <c r="T943" s="112"/>
    </row>
    <row r="944" spans="6:20" ht="15.75" customHeight="1" x14ac:dyDescent="0.2">
      <c r="F944" s="110"/>
      <c r="J944" s="111"/>
      <c r="L944" s="111"/>
      <c r="M944" s="112"/>
      <c r="T944" s="112"/>
    </row>
    <row r="945" spans="6:20" ht="15.75" customHeight="1" x14ac:dyDescent="0.2">
      <c r="F945" s="110"/>
      <c r="J945" s="111"/>
      <c r="L945" s="111"/>
      <c r="M945" s="112"/>
      <c r="T945" s="112"/>
    </row>
    <row r="946" spans="6:20" ht="15.75" customHeight="1" x14ac:dyDescent="0.2">
      <c r="F946" s="110"/>
      <c r="J946" s="111"/>
      <c r="L946" s="111"/>
      <c r="M946" s="112"/>
      <c r="T946" s="112"/>
    </row>
    <row r="947" spans="6:20" ht="15.75" customHeight="1" x14ac:dyDescent="0.2">
      <c r="F947" s="110"/>
      <c r="J947" s="111"/>
      <c r="L947" s="111"/>
      <c r="M947" s="112"/>
      <c r="T947" s="112"/>
    </row>
    <row r="948" spans="6:20" ht="15.75" customHeight="1" x14ac:dyDescent="0.2">
      <c r="F948" s="110"/>
      <c r="J948" s="111"/>
      <c r="L948" s="111"/>
      <c r="M948" s="112"/>
      <c r="T948" s="112"/>
    </row>
    <row r="949" spans="6:20" ht="15.75" customHeight="1" x14ac:dyDescent="0.2">
      <c r="F949" s="110"/>
      <c r="J949" s="111"/>
      <c r="L949" s="111"/>
      <c r="M949" s="112"/>
      <c r="T949" s="112"/>
    </row>
    <row r="950" spans="6:20" ht="15.75" customHeight="1" x14ac:dyDescent="0.2">
      <c r="F950" s="110"/>
      <c r="J950" s="111"/>
      <c r="L950" s="111"/>
      <c r="M950" s="112"/>
      <c r="T950" s="112"/>
    </row>
    <row r="951" spans="6:20" ht="15.75" customHeight="1" x14ac:dyDescent="0.2">
      <c r="F951" s="110"/>
      <c r="J951" s="111"/>
      <c r="L951" s="111"/>
      <c r="M951" s="112"/>
      <c r="T951" s="112"/>
    </row>
    <row r="952" spans="6:20" ht="15.75" customHeight="1" x14ac:dyDescent="0.2">
      <c r="F952" s="110"/>
      <c r="J952" s="111"/>
      <c r="L952" s="111"/>
      <c r="M952" s="112"/>
      <c r="T952" s="112"/>
    </row>
    <row r="953" spans="6:20" ht="15.75" customHeight="1" x14ac:dyDescent="0.2">
      <c r="F953" s="110"/>
      <c r="J953" s="111"/>
      <c r="L953" s="111"/>
      <c r="M953" s="112"/>
      <c r="T953" s="112"/>
    </row>
    <row r="954" spans="6:20" ht="15.75" customHeight="1" x14ac:dyDescent="0.2">
      <c r="F954" s="110"/>
      <c r="J954" s="111"/>
      <c r="L954" s="111"/>
      <c r="M954" s="112"/>
      <c r="T954" s="112"/>
    </row>
    <row r="955" spans="6:20" ht="15.75" customHeight="1" x14ac:dyDescent="0.2">
      <c r="F955" s="110"/>
      <c r="J955" s="111"/>
      <c r="L955" s="111"/>
      <c r="M955" s="112"/>
      <c r="T955" s="112"/>
    </row>
    <row r="956" spans="6:20" ht="15.75" customHeight="1" x14ac:dyDescent="0.2">
      <c r="F956" s="110"/>
      <c r="J956" s="111"/>
      <c r="L956" s="111"/>
      <c r="M956" s="112"/>
      <c r="T956" s="112"/>
    </row>
    <row r="957" spans="6:20" ht="15.75" customHeight="1" x14ac:dyDescent="0.2">
      <c r="F957" s="110"/>
      <c r="J957" s="111"/>
      <c r="L957" s="111"/>
      <c r="M957" s="112"/>
      <c r="T957" s="112"/>
    </row>
    <row r="958" spans="6:20" ht="15.75" customHeight="1" x14ac:dyDescent="0.2">
      <c r="F958" s="110"/>
      <c r="J958" s="111"/>
      <c r="L958" s="111"/>
      <c r="M958" s="112"/>
      <c r="T958" s="112"/>
    </row>
    <row r="959" spans="6:20" ht="15.75" customHeight="1" x14ac:dyDescent="0.2">
      <c r="F959" s="110"/>
      <c r="J959" s="111"/>
      <c r="L959" s="111"/>
      <c r="M959" s="112"/>
      <c r="T959" s="112"/>
    </row>
    <row r="960" spans="6:20" ht="15.75" customHeight="1" x14ac:dyDescent="0.2">
      <c r="F960" s="110"/>
      <c r="J960" s="111"/>
      <c r="L960" s="111"/>
      <c r="M960" s="112"/>
      <c r="T960" s="112"/>
    </row>
    <row r="961" spans="6:20" ht="15.75" customHeight="1" x14ac:dyDescent="0.2">
      <c r="F961" s="110"/>
      <c r="J961" s="111"/>
      <c r="L961" s="111"/>
      <c r="M961" s="112"/>
      <c r="T961" s="112"/>
    </row>
    <row r="962" spans="6:20" ht="15.75" customHeight="1" x14ac:dyDescent="0.2">
      <c r="F962" s="110"/>
      <c r="J962" s="111"/>
      <c r="L962" s="111"/>
      <c r="M962" s="112"/>
      <c r="T962" s="112"/>
    </row>
    <row r="963" spans="6:20" ht="15.75" customHeight="1" x14ac:dyDescent="0.2">
      <c r="F963" s="110"/>
      <c r="J963" s="111"/>
      <c r="L963" s="111"/>
      <c r="M963" s="112"/>
      <c r="T963" s="112"/>
    </row>
    <row r="964" spans="6:20" ht="15.75" customHeight="1" x14ac:dyDescent="0.2">
      <c r="F964" s="110"/>
      <c r="J964" s="111"/>
      <c r="L964" s="111"/>
      <c r="M964" s="112"/>
      <c r="T964" s="112"/>
    </row>
    <row r="965" spans="6:20" ht="15.75" customHeight="1" x14ac:dyDescent="0.2">
      <c r="F965" s="110"/>
      <c r="J965" s="111"/>
      <c r="L965" s="111"/>
      <c r="M965" s="112"/>
      <c r="T965" s="112"/>
    </row>
    <row r="966" spans="6:20" ht="15.75" customHeight="1" x14ac:dyDescent="0.2">
      <c r="F966" s="110"/>
      <c r="J966" s="111"/>
      <c r="L966" s="111"/>
      <c r="M966" s="112"/>
      <c r="T966" s="112"/>
    </row>
    <row r="967" spans="6:20" ht="15.75" customHeight="1" x14ac:dyDescent="0.2">
      <c r="F967" s="110"/>
      <c r="J967" s="111"/>
      <c r="L967" s="111"/>
      <c r="M967" s="112"/>
      <c r="T967" s="112"/>
    </row>
    <row r="968" spans="6:20" ht="15.75" customHeight="1" x14ac:dyDescent="0.2">
      <c r="F968" s="110"/>
      <c r="J968" s="111"/>
      <c r="L968" s="111"/>
      <c r="M968" s="112"/>
      <c r="T968" s="112"/>
    </row>
    <row r="969" spans="6:20" ht="15.75" customHeight="1" x14ac:dyDescent="0.2">
      <c r="F969" s="110"/>
      <c r="J969" s="111"/>
      <c r="L969" s="111"/>
      <c r="M969" s="112"/>
      <c r="T969" s="112"/>
    </row>
    <row r="970" spans="6:20" ht="15.75" customHeight="1" x14ac:dyDescent="0.2">
      <c r="F970" s="110"/>
      <c r="J970" s="111"/>
      <c r="L970" s="111"/>
      <c r="M970" s="112"/>
      <c r="T970" s="112"/>
    </row>
    <row r="971" spans="6:20" ht="15.75" customHeight="1" x14ac:dyDescent="0.2">
      <c r="F971" s="110"/>
      <c r="J971" s="111"/>
      <c r="L971" s="111"/>
      <c r="M971" s="112"/>
      <c r="T971" s="112"/>
    </row>
    <row r="972" spans="6:20" ht="15.75" customHeight="1" x14ac:dyDescent="0.2">
      <c r="F972" s="110"/>
      <c r="J972" s="111"/>
      <c r="L972" s="111"/>
      <c r="M972" s="112"/>
      <c r="T972" s="112"/>
    </row>
    <row r="973" spans="6:20" ht="15.75" customHeight="1" x14ac:dyDescent="0.2">
      <c r="F973" s="110"/>
      <c r="J973" s="111"/>
      <c r="L973" s="111"/>
      <c r="M973" s="112"/>
      <c r="T973" s="112"/>
    </row>
    <row r="974" spans="6:20" ht="15.75" customHeight="1" x14ac:dyDescent="0.2">
      <c r="F974" s="110"/>
      <c r="J974" s="111"/>
      <c r="L974" s="111"/>
      <c r="M974" s="112"/>
      <c r="T974" s="112"/>
    </row>
    <row r="975" spans="6:20" ht="15.75" customHeight="1" x14ac:dyDescent="0.2">
      <c r="F975" s="110"/>
      <c r="J975" s="111"/>
      <c r="L975" s="111"/>
      <c r="M975" s="112"/>
      <c r="T975" s="112"/>
    </row>
    <row r="976" spans="6:20" ht="15.75" customHeight="1" x14ac:dyDescent="0.2">
      <c r="F976" s="110"/>
      <c r="J976" s="111"/>
      <c r="L976" s="111"/>
      <c r="M976" s="112"/>
      <c r="T976" s="112"/>
    </row>
    <row r="977" spans="6:20" ht="15.75" customHeight="1" x14ac:dyDescent="0.2">
      <c r="F977" s="110"/>
      <c r="J977" s="111"/>
      <c r="L977" s="111"/>
      <c r="M977" s="112"/>
      <c r="T977" s="112"/>
    </row>
    <row r="978" spans="6:20" ht="15.75" customHeight="1" x14ac:dyDescent="0.2">
      <c r="F978" s="110"/>
      <c r="J978" s="111"/>
      <c r="L978" s="111"/>
      <c r="M978" s="112"/>
      <c r="T978" s="112"/>
    </row>
    <row r="979" spans="6:20" ht="15.75" customHeight="1" x14ac:dyDescent="0.2">
      <c r="F979" s="110"/>
      <c r="J979" s="111"/>
      <c r="L979" s="111"/>
      <c r="M979" s="112"/>
      <c r="T979" s="112"/>
    </row>
    <row r="980" spans="6:20" ht="15.75" customHeight="1" x14ac:dyDescent="0.2">
      <c r="F980" s="110"/>
      <c r="J980" s="111"/>
      <c r="L980" s="111"/>
      <c r="M980" s="112"/>
      <c r="T980" s="112"/>
    </row>
    <row r="981" spans="6:20" ht="15.75" customHeight="1" x14ac:dyDescent="0.2">
      <c r="F981" s="110"/>
      <c r="J981" s="111"/>
      <c r="L981" s="111"/>
      <c r="M981" s="112"/>
      <c r="T981" s="112"/>
    </row>
    <row r="982" spans="6:20" ht="15.75" customHeight="1" x14ac:dyDescent="0.2">
      <c r="F982" s="110"/>
      <c r="J982" s="111"/>
      <c r="L982" s="111"/>
      <c r="M982" s="112"/>
      <c r="T982" s="112"/>
    </row>
    <row r="983" spans="6:20" ht="15.75" customHeight="1" x14ac:dyDescent="0.2">
      <c r="F983" s="110"/>
      <c r="J983" s="111"/>
      <c r="L983" s="111"/>
      <c r="M983" s="112"/>
      <c r="T983" s="112"/>
    </row>
    <row r="984" spans="6:20" ht="15.75" customHeight="1" x14ac:dyDescent="0.2">
      <c r="F984" s="110"/>
      <c r="J984" s="111"/>
      <c r="L984" s="111"/>
      <c r="M984" s="112"/>
      <c r="T984" s="112"/>
    </row>
    <row r="985" spans="6:20" ht="15.75" customHeight="1" x14ac:dyDescent="0.2">
      <c r="F985" s="110"/>
      <c r="J985" s="111"/>
      <c r="L985" s="111"/>
      <c r="M985" s="112"/>
      <c r="T985" s="112"/>
    </row>
    <row r="986" spans="6:20" ht="15.75" customHeight="1" x14ac:dyDescent="0.2">
      <c r="F986" s="110"/>
      <c r="J986" s="111"/>
      <c r="L986" s="111"/>
      <c r="M986" s="112"/>
      <c r="T986" s="112"/>
    </row>
    <row r="987" spans="6:20" ht="15.75" customHeight="1" x14ac:dyDescent="0.2">
      <c r="F987" s="110"/>
      <c r="J987" s="111"/>
      <c r="L987" s="111"/>
      <c r="M987" s="112"/>
      <c r="T987" s="112"/>
    </row>
    <row r="988" spans="6:20" ht="15.75" customHeight="1" x14ac:dyDescent="0.2">
      <c r="F988" s="110"/>
      <c r="J988" s="111"/>
      <c r="L988" s="111"/>
      <c r="M988" s="112"/>
      <c r="T988" s="112"/>
    </row>
    <row r="989" spans="6:20" ht="15.75" customHeight="1" x14ac:dyDescent="0.2">
      <c r="F989" s="110"/>
      <c r="J989" s="111"/>
      <c r="L989" s="111"/>
      <c r="M989" s="112"/>
      <c r="T989" s="112"/>
    </row>
    <row r="990" spans="6:20" ht="15.75" customHeight="1" x14ac:dyDescent="0.2">
      <c r="F990" s="110"/>
      <c r="J990" s="111"/>
      <c r="L990" s="111"/>
      <c r="M990" s="112"/>
      <c r="T990" s="112"/>
    </row>
    <row r="991" spans="6:20" ht="15.75" customHeight="1" x14ac:dyDescent="0.2">
      <c r="F991" s="110"/>
      <c r="J991" s="111"/>
      <c r="L991" s="111"/>
      <c r="M991" s="112"/>
      <c r="T991" s="112"/>
    </row>
    <row r="992" spans="6:20" ht="15.75" customHeight="1" x14ac:dyDescent="0.2">
      <c r="F992" s="110"/>
      <c r="J992" s="111"/>
      <c r="L992" s="111"/>
      <c r="M992" s="112"/>
      <c r="T992" s="112"/>
    </row>
    <row r="993" spans="6:20" ht="15.75" customHeight="1" x14ac:dyDescent="0.2">
      <c r="F993" s="110"/>
      <c r="J993" s="111"/>
      <c r="L993" s="111"/>
      <c r="M993" s="112"/>
      <c r="T993" s="112"/>
    </row>
    <row r="994" spans="6:20" ht="15.75" customHeight="1" x14ac:dyDescent="0.2">
      <c r="F994" s="110"/>
      <c r="J994" s="111"/>
      <c r="L994" s="111"/>
      <c r="M994" s="112"/>
      <c r="T994" s="112"/>
    </row>
    <row r="995" spans="6:20" ht="15.75" customHeight="1" x14ac:dyDescent="0.2">
      <c r="F995" s="110"/>
      <c r="J995" s="111"/>
      <c r="L995" s="111"/>
      <c r="M995" s="112"/>
      <c r="T995" s="112"/>
    </row>
    <row r="996" spans="6:20" ht="15.75" customHeight="1" x14ac:dyDescent="0.2">
      <c r="F996" s="110"/>
      <c r="J996" s="111"/>
      <c r="L996" s="111"/>
      <c r="M996" s="112"/>
      <c r="T996" s="112"/>
    </row>
    <row r="997" spans="6:20" ht="15.75" customHeight="1" x14ac:dyDescent="0.2">
      <c r="F997" s="110"/>
      <c r="J997" s="111"/>
      <c r="L997" s="111"/>
      <c r="M997" s="112"/>
      <c r="T997" s="112"/>
    </row>
    <row r="998" spans="6:20" ht="15.75" customHeight="1" x14ac:dyDescent="0.2">
      <c r="F998" s="110"/>
      <c r="J998" s="111"/>
      <c r="L998" s="111"/>
      <c r="M998" s="112"/>
      <c r="T998" s="112"/>
    </row>
    <row r="999" spans="6:20" ht="15.75" customHeight="1" x14ac:dyDescent="0.2">
      <c r="F999" s="110"/>
      <c r="J999" s="111"/>
      <c r="L999" s="111"/>
      <c r="M999" s="112"/>
      <c r="T999" s="112"/>
    </row>
    <row r="1000" spans="6:20" ht="15.75" customHeight="1" x14ac:dyDescent="0.2">
      <c r="F1000" s="110"/>
      <c r="J1000" s="111"/>
      <c r="L1000" s="111"/>
      <c r="M1000" s="112"/>
      <c r="T1000" s="112"/>
    </row>
  </sheetData>
  <autoFilter ref="A7:AC163" xr:uid="{00000000-0009-0000-0000-000000000000}"/>
  <mergeCells count="66">
    <mergeCell ref="A7:A8"/>
    <mergeCell ref="J7:J8"/>
    <mergeCell ref="F7:F8"/>
    <mergeCell ref="D7:E8"/>
    <mergeCell ref="C7:C8"/>
    <mergeCell ref="P7:P8"/>
    <mergeCell ref="O7:O8"/>
    <mergeCell ref="M7:M8"/>
    <mergeCell ref="L7:L8"/>
    <mergeCell ref="K7:K8"/>
    <mergeCell ref="K171:T171"/>
    <mergeCell ref="P99:P100"/>
    <mergeCell ref="T99:T100"/>
    <mergeCell ref="M102:M103"/>
    <mergeCell ref="P102:P103"/>
    <mergeCell ref="T102:T103"/>
    <mergeCell ref="M113:M114"/>
    <mergeCell ref="M115:M116"/>
    <mergeCell ref="K166:T166"/>
    <mergeCell ref="K167:T167"/>
    <mergeCell ref="K168:T168"/>
    <mergeCell ref="K169:T169"/>
    <mergeCell ref="K170:T170"/>
    <mergeCell ref="M150:M151"/>
    <mergeCell ref="Q7:S7"/>
    <mergeCell ref="M99:M100"/>
    <mergeCell ref="M43:M44"/>
    <mergeCell ref="M159:M160"/>
    <mergeCell ref="K165:T165"/>
    <mergeCell ref="M139:M140"/>
    <mergeCell ref="M135:M136"/>
    <mergeCell ref="M131:M132"/>
    <mergeCell ref="M129:M130"/>
    <mergeCell ref="M127:M128"/>
    <mergeCell ref="M124:M125"/>
    <mergeCell ref="M122:M123"/>
    <mergeCell ref="M118:M119"/>
    <mergeCell ref="M109:M110"/>
    <mergeCell ref="M94:M95"/>
    <mergeCell ref="M92:M93"/>
    <mergeCell ref="A1:E1"/>
    <mergeCell ref="A2:E2"/>
    <mergeCell ref="A3:U3"/>
    <mergeCell ref="A4:T4"/>
    <mergeCell ref="A5:T5"/>
    <mergeCell ref="M89:M90"/>
    <mergeCell ref="M87:M88"/>
    <mergeCell ref="M81:M82"/>
    <mergeCell ref="M78:M79"/>
    <mergeCell ref="M76:M77"/>
    <mergeCell ref="M13:M14"/>
    <mergeCell ref="M120:M121"/>
    <mergeCell ref="M143:M144"/>
    <mergeCell ref="M146:M147"/>
    <mergeCell ref="M148:M149"/>
    <mergeCell ref="M39:M40"/>
    <mergeCell ref="M29:M30"/>
    <mergeCell ref="M27:M28"/>
    <mergeCell ref="M25:M26"/>
    <mergeCell ref="M15:M16"/>
    <mergeCell ref="M74:M75"/>
    <mergeCell ref="M71:M72"/>
    <mergeCell ref="M69:M70"/>
    <mergeCell ref="M63:M64"/>
    <mergeCell ref="M48:M49"/>
    <mergeCell ref="M50:M51"/>
  </mergeCells>
  <pageMargins left="0.31496062992126" right="0.31496062992126" top="0.511811023622047" bottom="0.511811023622047"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B1000"/>
  <sheetViews>
    <sheetView tabSelected="1" workbookViewId="0">
      <selection activeCell="J34" sqref="J34"/>
    </sheetView>
  </sheetViews>
  <sheetFormatPr defaultColWidth="12.5703125" defaultRowHeight="12.75" x14ac:dyDescent="0.2"/>
  <cols>
    <col min="1" max="1" width="5.140625" customWidth="1"/>
    <col min="2" max="2" width="18.42578125" customWidth="1"/>
    <col min="3" max="3" width="7.7109375" customWidth="1"/>
    <col min="4" max="4" width="10.5703125" customWidth="1"/>
    <col min="5" max="6" width="6.7109375" customWidth="1"/>
    <col min="7" max="7" width="10.5703125" customWidth="1"/>
    <col min="8" max="8" width="19" customWidth="1"/>
    <col min="9" max="9" width="13.42578125" customWidth="1"/>
    <col min="10" max="10" width="32" customWidth="1"/>
    <col min="11" max="28" width="8.5703125" customWidth="1"/>
  </cols>
  <sheetData>
    <row r="1" spans="1:28" ht="21" customHeight="1" x14ac:dyDescent="0.3">
      <c r="A1" s="194" t="s">
        <v>1044</v>
      </c>
      <c r="B1" s="190"/>
      <c r="C1" s="190"/>
      <c r="D1" s="190"/>
      <c r="E1" s="190"/>
      <c r="F1" s="190"/>
      <c r="G1" s="190"/>
      <c r="H1" s="190"/>
      <c r="I1" s="190"/>
      <c r="J1" s="190"/>
      <c r="K1" s="195"/>
      <c r="L1" s="195"/>
      <c r="M1" s="195"/>
      <c r="N1" s="195"/>
      <c r="O1" s="195"/>
      <c r="P1" s="195"/>
      <c r="Q1" s="195"/>
      <c r="R1" s="195"/>
      <c r="S1" s="195"/>
      <c r="T1" s="195"/>
      <c r="U1" s="195"/>
      <c r="V1" s="195"/>
      <c r="W1" s="195"/>
      <c r="X1" s="195"/>
      <c r="Y1" s="195"/>
      <c r="Z1" s="195"/>
      <c r="AA1" s="195"/>
      <c r="AB1" s="195"/>
    </row>
    <row r="2" spans="1:28" ht="21" customHeight="1" x14ac:dyDescent="0.25">
      <c r="A2" s="196" t="s">
        <v>1045</v>
      </c>
      <c r="B2" s="190"/>
      <c r="C2" s="190"/>
      <c r="D2" s="190"/>
      <c r="E2" s="190"/>
      <c r="F2" s="190"/>
      <c r="G2" s="190"/>
      <c r="H2" s="190"/>
      <c r="I2" s="190"/>
      <c r="J2" s="190"/>
      <c r="K2" s="195"/>
      <c r="L2" s="195"/>
      <c r="M2" s="195"/>
      <c r="N2" s="195"/>
      <c r="O2" s="195"/>
      <c r="P2" s="195"/>
      <c r="Q2" s="195"/>
      <c r="R2" s="195"/>
      <c r="S2" s="195"/>
      <c r="T2" s="195"/>
      <c r="U2" s="195"/>
      <c r="V2" s="195"/>
      <c r="W2" s="195"/>
      <c r="X2" s="195"/>
      <c r="Y2" s="195"/>
      <c r="Z2" s="195"/>
      <c r="AA2" s="195"/>
      <c r="AB2" s="195"/>
    </row>
    <row r="3" spans="1:28" ht="21" customHeight="1" x14ac:dyDescent="0.25">
      <c r="A3" s="197" t="s">
        <v>1046</v>
      </c>
      <c r="B3" s="198"/>
      <c r="C3" s="198"/>
      <c r="D3" s="198"/>
      <c r="E3" s="198"/>
      <c r="F3" s="198"/>
      <c r="G3" s="198"/>
      <c r="H3" s="198"/>
      <c r="I3" s="198"/>
      <c r="J3" s="198"/>
      <c r="K3" s="195"/>
      <c r="L3" s="195"/>
      <c r="M3" s="195"/>
      <c r="N3" s="195"/>
      <c r="O3" s="195"/>
      <c r="P3" s="195"/>
      <c r="Q3" s="195"/>
      <c r="R3" s="195"/>
      <c r="S3" s="195"/>
      <c r="T3" s="195"/>
      <c r="U3" s="195"/>
      <c r="V3" s="195"/>
      <c r="W3" s="195"/>
      <c r="X3" s="195"/>
      <c r="Y3" s="195"/>
      <c r="Z3" s="195"/>
      <c r="AA3" s="195"/>
      <c r="AB3" s="195"/>
    </row>
    <row r="4" spans="1:28" ht="12" customHeight="1" x14ac:dyDescent="0.25">
      <c r="A4" s="199"/>
      <c r="B4" s="195"/>
      <c r="C4" s="200"/>
      <c r="D4" s="201"/>
      <c r="E4" s="201"/>
      <c r="F4" s="201"/>
      <c r="G4" s="201"/>
      <c r="H4" s="202"/>
      <c r="I4" s="203"/>
      <c r="J4" s="204"/>
      <c r="K4" s="195"/>
      <c r="L4" s="195"/>
      <c r="M4" s="195"/>
      <c r="N4" s="195"/>
      <c r="O4" s="195"/>
      <c r="P4" s="195"/>
      <c r="Q4" s="195"/>
      <c r="R4" s="195"/>
      <c r="S4" s="195"/>
      <c r="T4" s="195"/>
      <c r="U4" s="195"/>
      <c r="V4" s="195"/>
      <c r="W4" s="195"/>
      <c r="X4" s="195"/>
      <c r="Y4" s="195"/>
      <c r="Z4" s="195"/>
      <c r="AA4" s="195"/>
      <c r="AB4" s="195"/>
    </row>
    <row r="5" spans="1:28" ht="24" customHeight="1" x14ac:dyDescent="0.2">
      <c r="A5" s="205" t="s">
        <v>4</v>
      </c>
      <c r="B5" s="206" t="s">
        <v>1047</v>
      </c>
      <c r="C5" s="207"/>
      <c r="D5" s="208" t="s">
        <v>1048</v>
      </c>
      <c r="E5" s="209"/>
      <c r="F5" s="209"/>
      <c r="G5" s="210"/>
      <c r="H5" s="205" t="s">
        <v>1049</v>
      </c>
      <c r="I5" s="211" t="s">
        <v>1050</v>
      </c>
      <c r="J5" s="212" t="s">
        <v>1051</v>
      </c>
      <c r="K5" s="213"/>
      <c r="L5" s="213"/>
      <c r="M5" s="213"/>
      <c r="N5" s="213"/>
      <c r="O5" s="213"/>
      <c r="P5" s="213"/>
      <c r="Q5" s="213"/>
      <c r="R5" s="213"/>
      <c r="S5" s="213"/>
      <c r="T5" s="213"/>
      <c r="U5" s="213"/>
      <c r="V5" s="213"/>
      <c r="W5" s="213"/>
      <c r="X5" s="213"/>
      <c r="Y5" s="213"/>
      <c r="Z5" s="213"/>
      <c r="AA5" s="213"/>
      <c r="AB5" s="213"/>
    </row>
    <row r="6" spans="1:28" ht="24" customHeight="1" x14ac:dyDescent="0.2">
      <c r="A6" s="214"/>
      <c r="B6" s="215"/>
      <c r="C6" s="216"/>
      <c r="D6" s="217" t="s">
        <v>1052</v>
      </c>
      <c r="E6" s="218" t="s">
        <v>1053</v>
      </c>
      <c r="F6" s="218" t="s">
        <v>1054</v>
      </c>
      <c r="G6" s="218" t="s">
        <v>1055</v>
      </c>
      <c r="H6" s="214"/>
      <c r="I6" s="214"/>
      <c r="J6" s="214"/>
      <c r="K6" s="213"/>
      <c r="L6" s="213"/>
      <c r="M6" s="213"/>
      <c r="N6" s="213"/>
      <c r="O6" s="213"/>
      <c r="P6" s="213"/>
      <c r="Q6" s="213"/>
      <c r="R6" s="213"/>
      <c r="S6" s="213"/>
      <c r="T6" s="213"/>
      <c r="U6" s="213"/>
      <c r="V6" s="213"/>
      <c r="W6" s="213"/>
      <c r="X6" s="213"/>
      <c r="Y6" s="213"/>
      <c r="Z6" s="213"/>
      <c r="AA6" s="213"/>
      <c r="AB6" s="213"/>
    </row>
    <row r="7" spans="1:28" ht="24" customHeight="1" x14ac:dyDescent="0.2">
      <c r="A7" s="219">
        <v>1</v>
      </c>
      <c r="B7" s="220" t="s">
        <v>1056</v>
      </c>
      <c r="C7" s="221" t="s">
        <v>584</v>
      </c>
      <c r="D7" s="222">
        <v>8</v>
      </c>
      <c r="E7" s="222">
        <v>26</v>
      </c>
      <c r="F7" s="222">
        <v>7</v>
      </c>
      <c r="G7" s="222">
        <v>2024</v>
      </c>
      <c r="H7" s="223" t="s">
        <v>1057</v>
      </c>
      <c r="I7" s="224" t="s">
        <v>1058</v>
      </c>
      <c r="J7" s="225" t="s">
        <v>1059</v>
      </c>
      <c r="K7" s="226"/>
      <c r="L7" s="226"/>
      <c r="M7" s="226"/>
      <c r="N7" s="226"/>
      <c r="O7" s="226"/>
      <c r="P7" s="226"/>
      <c r="Q7" s="226"/>
      <c r="R7" s="226"/>
      <c r="S7" s="226"/>
      <c r="T7" s="226"/>
      <c r="U7" s="226"/>
      <c r="V7" s="226"/>
      <c r="W7" s="226"/>
      <c r="X7" s="226"/>
      <c r="Y7" s="226"/>
      <c r="Z7" s="226"/>
      <c r="AA7" s="226"/>
      <c r="AB7" s="226"/>
    </row>
    <row r="8" spans="1:28" ht="24" customHeight="1" x14ac:dyDescent="0.2">
      <c r="A8" s="219">
        <v>2</v>
      </c>
      <c r="B8" s="220" t="s">
        <v>1060</v>
      </c>
      <c r="C8" s="221" t="s">
        <v>1061</v>
      </c>
      <c r="D8" s="222">
        <v>9</v>
      </c>
      <c r="E8" s="222">
        <v>27</v>
      </c>
      <c r="F8" s="222">
        <v>7</v>
      </c>
      <c r="G8" s="222">
        <v>2024</v>
      </c>
      <c r="H8" s="223" t="s">
        <v>1057</v>
      </c>
      <c r="I8" s="224" t="s">
        <v>1062</v>
      </c>
      <c r="J8" s="225" t="s">
        <v>1063</v>
      </c>
      <c r="K8" s="226"/>
      <c r="L8" s="226"/>
      <c r="M8" s="226"/>
      <c r="N8" s="226"/>
      <c r="O8" s="226"/>
      <c r="P8" s="226"/>
      <c r="Q8" s="226"/>
      <c r="R8" s="226"/>
      <c r="S8" s="226"/>
      <c r="T8" s="226"/>
      <c r="U8" s="226"/>
      <c r="V8" s="226"/>
      <c r="W8" s="226"/>
      <c r="X8" s="226"/>
      <c r="Y8" s="226"/>
      <c r="Z8" s="226"/>
      <c r="AA8" s="226"/>
      <c r="AB8" s="226"/>
    </row>
    <row r="9" spans="1:28" ht="24" customHeight="1" x14ac:dyDescent="0.2">
      <c r="A9" s="219">
        <v>3</v>
      </c>
      <c r="B9" s="220" t="s">
        <v>1064</v>
      </c>
      <c r="C9" s="221" t="s">
        <v>1065</v>
      </c>
      <c r="D9" s="222">
        <v>8</v>
      </c>
      <c r="E9" s="222">
        <v>26</v>
      </c>
      <c r="F9" s="227">
        <v>7</v>
      </c>
      <c r="G9" s="222">
        <v>2024</v>
      </c>
      <c r="H9" s="223" t="s">
        <v>1066</v>
      </c>
      <c r="I9" s="219" t="s">
        <v>1067</v>
      </c>
      <c r="J9" s="225" t="s">
        <v>1068</v>
      </c>
      <c r="K9" s="226"/>
      <c r="L9" s="226"/>
      <c r="M9" s="226"/>
      <c r="N9" s="226"/>
      <c r="O9" s="226"/>
      <c r="P9" s="226"/>
      <c r="Q9" s="226"/>
      <c r="R9" s="226"/>
      <c r="S9" s="226"/>
      <c r="T9" s="226"/>
      <c r="U9" s="226"/>
      <c r="V9" s="226"/>
      <c r="W9" s="226"/>
      <c r="X9" s="226"/>
      <c r="Y9" s="226"/>
      <c r="Z9" s="226"/>
      <c r="AA9" s="226"/>
      <c r="AB9" s="226"/>
    </row>
    <row r="10" spans="1:28" ht="24" customHeight="1" x14ac:dyDescent="0.2">
      <c r="A10" s="219">
        <v>4</v>
      </c>
      <c r="B10" s="220" t="s">
        <v>1069</v>
      </c>
      <c r="C10" s="221" t="s">
        <v>678</v>
      </c>
      <c r="D10" s="222">
        <v>13</v>
      </c>
      <c r="E10" s="222">
        <v>26</v>
      </c>
      <c r="F10" s="222">
        <v>7</v>
      </c>
      <c r="G10" s="222">
        <v>2024</v>
      </c>
      <c r="H10" s="223" t="s">
        <v>1070</v>
      </c>
      <c r="I10" s="228" t="s">
        <v>1071</v>
      </c>
      <c r="J10" s="225" t="s">
        <v>1072</v>
      </c>
      <c r="K10" s="226"/>
      <c r="L10" s="226"/>
      <c r="M10" s="226"/>
      <c r="N10" s="226"/>
      <c r="O10" s="226"/>
      <c r="P10" s="226"/>
      <c r="Q10" s="226"/>
      <c r="R10" s="226"/>
      <c r="S10" s="226"/>
      <c r="T10" s="226"/>
      <c r="U10" s="226"/>
      <c r="V10" s="226"/>
      <c r="W10" s="226"/>
      <c r="X10" s="226"/>
      <c r="Y10" s="226"/>
      <c r="Z10" s="226"/>
      <c r="AA10" s="226"/>
      <c r="AB10" s="226"/>
    </row>
    <row r="11" spans="1:28" ht="24" customHeight="1" x14ac:dyDescent="0.2">
      <c r="A11" s="219">
        <v>5</v>
      </c>
      <c r="B11" s="220" t="s">
        <v>1073</v>
      </c>
      <c r="C11" s="221" t="s">
        <v>1074</v>
      </c>
      <c r="D11" s="222" t="s">
        <v>1075</v>
      </c>
      <c r="E11" s="222">
        <v>31</v>
      </c>
      <c r="F11" s="222">
        <v>7</v>
      </c>
      <c r="G11" s="222">
        <v>2024</v>
      </c>
      <c r="H11" s="223" t="s">
        <v>1076</v>
      </c>
      <c r="I11" s="224" t="s">
        <v>1077</v>
      </c>
      <c r="J11" s="225" t="s">
        <v>1078</v>
      </c>
      <c r="K11" s="226"/>
      <c r="L11" s="226"/>
      <c r="M11" s="226"/>
      <c r="N11" s="226"/>
      <c r="O11" s="226"/>
      <c r="P11" s="226"/>
      <c r="Q11" s="226"/>
      <c r="R11" s="226"/>
      <c r="S11" s="226"/>
      <c r="T11" s="226"/>
      <c r="U11" s="226"/>
      <c r="V11" s="226"/>
      <c r="W11" s="226"/>
      <c r="X11" s="226"/>
      <c r="Y11" s="226"/>
      <c r="Z11" s="226"/>
      <c r="AA11" s="226"/>
      <c r="AB11" s="226"/>
    </row>
    <row r="12" spans="1:28" ht="24" customHeight="1" x14ac:dyDescent="0.2">
      <c r="A12" s="219">
        <v>6</v>
      </c>
      <c r="B12" s="220" t="s">
        <v>1079</v>
      </c>
      <c r="C12" s="221" t="s">
        <v>69</v>
      </c>
      <c r="D12" s="229">
        <v>0.375</v>
      </c>
      <c r="E12" s="222">
        <v>24</v>
      </c>
      <c r="F12" s="222">
        <v>7</v>
      </c>
      <c r="G12" s="222">
        <v>2024</v>
      </c>
      <c r="H12" s="223" t="s">
        <v>1080</v>
      </c>
      <c r="I12" s="228" t="s">
        <v>1081</v>
      </c>
      <c r="J12" s="225" t="s">
        <v>1082</v>
      </c>
      <c r="K12" s="226"/>
      <c r="L12" s="226"/>
      <c r="M12" s="226"/>
      <c r="N12" s="226"/>
      <c r="O12" s="226"/>
      <c r="P12" s="226"/>
      <c r="Q12" s="226"/>
      <c r="R12" s="226"/>
      <c r="S12" s="226"/>
      <c r="T12" s="226"/>
      <c r="U12" s="226"/>
      <c r="V12" s="226"/>
      <c r="W12" s="226"/>
      <c r="X12" s="226"/>
      <c r="Y12" s="226"/>
      <c r="Z12" s="226"/>
      <c r="AA12" s="226"/>
      <c r="AB12" s="226"/>
    </row>
    <row r="13" spans="1:28" ht="24" customHeight="1" x14ac:dyDescent="0.2">
      <c r="A13" s="219">
        <v>7</v>
      </c>
      <c r="B13" s="220" t="s">
        <v>1083</v>
      </c>
      <c r="C13" s="221" t="s">
        <v>1084</v>
      </c>
      <c r="D13" s="229">
        <v>0.35416666666666669</v>
      </c>
      <c r="E13" s="222">
        <v>26</v>
      </c>
      <c r="F13" s="222">
        <v>7</v>
      </c>
      <c r="G13" s="222">
        <v>2024</v>
      </c>
      <c r="H13" s="223" t="s">
        <v>1076</v>
      </c>
      <c r="I13" s="224" t="s">
        <v>1085</v>
      </c>
      <c r="J13" s="230" t="s">
        <v>1086</v>
      </c>
      <c r="K13" s="226"/>
      <c r="L13" s="226"/>
      <c r="M13" s="226"/>
      <c r="N13" s="226"/>
      <c r="O13" s="226"/>
      <c r="P13" s="226"/>
      <c r="Q13" s="226"/>
      <c r="R13" s="226"/>
      <c r="S13" s="226"/>
      <c r="T13" s="226"/>
      <c r="U13" s="226"/>
      <c r="V13" s="226"/>
      <c r="W13" s="226"/>
      <c r="X13" s="226"/>
      <c r="Y13" s="226"/>
      <c r="Z13" s="226"/>
      <c r="AA13" s="226"/>
      <c r="AB13" s="226"/>
    </row>
    <row r="14" spans="1:28" ht="24" customHeight="1" x14ac:dyDescent="0.2">
      <c r="A14" s="219">
        <v>8</v>
      </c>
      <c r="B14" s="220" t="s">
        <v>1087</v>
      </c>
      <c r="C14" s="221" t="s">
        <v>1088</v>
      </c>
      <c r="D14" s="222" t="s">
        <v>1089</v>
      </c>
      <c r="E14" s="222">
        <v>30</v>
      </c>
      <c r="F14" s="222">
        <v>7</v>
      </c>
      <c r="G14" s="222">
        <v>2024</v>
      </c>
      <c r="H14" s="223" t="s">
        <v>1057</v>
      </c>
      <c r="I14" s="228" t="s">
        <v>1090</v>
      </c>
      <c r="J14" s="225" t="s">
        <v>1091</v>
      </c>
      <c r="K14" s="226"/>
      <c r="L14" s="226"/>
      <c r="M14" s="226"/>
      <c r="N14" s="226"/>
      <c r="O14" s="226"/>
      <c r="P14" s="226"/>
      <c r="Q14" s="226"/>
      <c r="R14" s="226"/>
      <c r="S14" s="226"/>
      <c r="T14" s="226"/>
      <c r="U14" s="226"/>
      <c r="V14" s="226"/>
      <c r="W14" s="226"/>
      <c r="X14" s="226"/>
      <c r="Y14" s="226"/>
      <c r="Z14" s="226"/>
      <c r="AA14" s="226"/>
      <c r="AB14" s="226"/>
    </row>
    <row r="15" spans="1:28" ht="24" customHeight="1" x14ac:dyDescent="0.2">
      <c r="A15" s="219">
        <v>9</v>
      </c>
      <c r="B15" s="220" t="s">
        <v>1092</v>
      </c>
      <c r="C15" s="221" t="s">
        <v>1093</v>
      </c>
      <c r="D15" s="222" t="s">
        <v>1089</v>
      </c>
      <c r="E15" s="222">
        <v>24</v>
      </c>
      <c r="F15" s="222">
        <v>7</v>
      </c>
      <c r="G15" s="222">
        <v>2024</v>
      </c>
      <c r="H15" s="223" t="s">
        <v>1094</v>
      </c>
      <c r="I15" s="219" t="s">
        <v>1095</v>
      </c>
      <c r="J15" s="225" t="s">
        <v>1096</v>
      </c>
      <c r="K15" s="226"/>
      <c r="L15" s="226"/>
      <c r="M15" s="226"/>
      <c r="N15" s="226"/>
      <c r="O15" s="226"/>
      <c r="P15" s="226"/>
      <c r="Q15" s="226"/>
      <c r="R15" s="226"/>
      <c r="S15" s="226"/>
      <c r="T15" s="226"/>
      <c r="U15" s="226"/>
      <c r="V15" s="226"/>
      <c r="W15" s="226"/>
      <c r="X15" s="226"/>
      <c r="Y15" s="226"/>
      <c r="Z15" s="226"/>
      <c r="AA15" s="226"/>
      <c r="AB15" s="226"/>
    </row>
    <row r="16" spans="1:28" ht="24" customHeight="1" x14ac:dyDescent="0.2">
      <c r="A16" s="219">
        <v>10</v>
      </c>
      <c r="B16" s="220" t="s">
        <v>281</v>
      </c>
      <c r="C16" s="221" t="s">
        <v>1097</v>
      </c>
      <c r="D16" s="222">
        <v>8</v>
      </c>
      <c r="E16" s="222">
        <v>26</v>
      </c>
      <c r="F16" s="222">
        <v>7</v>
      </c>
      <c r="G16" s="222">
        <v>2024</v>
      </c>
      <c r="H16" s="223" t="s">
        <v>1057</v>
      </c>
      <c r="I16" s="224" t="s">
        <v>1098</v>
      </c>
      <c r="J16" s="225" t="s">
        <v>1099</v>
      </c>
      <c r="K16" s="226"/>
      <c r="L16" s="226"/>
      <c r="M16" s="226"/>
      <c r="N16" s="226"/>
      <c r="O16" s="226"/>
      <c r="P16" s="226"/>
      <c r="Q16" s="226"/>
      <c r="R16" s="226"/>
      <c r="S16" s="226"/>
      <c r="T16" s="226"/>
      <c r="U16" s="226"/>
      <c r="V16" s="226"/>
      <c r="W16" s="226"/>
      <c r="X16" s="226"/>
      <c r="Y16" s="226"/>
      <c r="Z16" s="226"/>
      <c r="AA16" s="226"/>
      <c r="AB16" s="226"/>
    </row>
    <row r="17" spans="1:28" ht="24" customHeight="1" x14ac:dyDescent="0.2">
      <c r="A17" s="219">
        <v>11</v>
      </c>
      <c r="B17" s="220" t="s">
        <v>1100</v>
      </c>
      <c r="C17" s="221" t="s">
        <v>221</v>
      </c>
      <c r="D17" s="229">
        <v>0.33333333333333331</v>
      </c>
      <c r="E17" s="222">
        <v>27</v>
      </c>
      <c r="F17" s="222">
        <v>7</v>
      </c>
      <c r="G17" s="222">
        <v>2024</v>
      </c>
      <c r="H17" s="223">
        <v>702</v>
      </c>
      <c r="I17" s="224" t="s">
        <v>1101</v>
      </c>
      <c r="J17" s="225" t="s">
        <v>1102</v>
      </c>
      <c r="K17" s="226"/>
      <c r="L17" s="226"/>
      <c r="M17" s="226"/>
      <c r="N17" s="226"/>
      <c r="O17" s="226"/>
      <c r="P17" s="226"/>
      <c r="Q17" s="226"/>
      <c r="R17" s="226"/>
      <c r="S17" s="226"/>
      <c r="T17" s="226"/>
      <c r="U17" s="226"/>
      <c r="V17" s="226"/>
      <c r="W17" s="226"/>
      <c r="X17" s="226"/>
      <c r="Y17" s="226"/>
      <c r="Z17" s="226"/>
      <c r="AA17" s="226"/>
      <c r="AB17" s="226"/>
    </row>
    <row r="18" spans="1:28" ht="24" customHeight="1" x14ac:dyDescent="0.2">
      <c r="A18" s="219">
        <v>12</v>
      </c>
      <c r="B18" s="220" t="s">
        <v>1103</v>
      </c>
      <c r="C18" s="221" t="s">
        <v>129</v>
      </c>
      <c r="D18" s="222" t="s">
        <v>1104</v>
      </c>
      <c r="E18" s="222">
        <v>29</v>
      </c>
      <c r="F18" s="222">
        <v>7</v>
      </c>
      <c r="G18" s="222">
        <v>2024</v>
      </c>
      <c r="H18" s="223" t="s">
        <v>1076</v>
      </c>
      <c r="I18" s="224" t="s">
        <v>1105</v>
      </c>
      <c r="J18" s="225" t="s">
        <v>1106</v>
      </c>
      <c r="K18" s="226"/>
      <c r="L18" s="226"/>
      <c r="M18" s="226"/>
      <c r="N18" s="226"/>
      <c r="O18" s="226"/>
      <c r="P18" s="226"/>
      <c r="Q18" s="226"/>
      <c r="R18" s="226"/>
      <c r="S18" s="226"/>
      <c r="T18" s="226"/>
      <c r="U18" s="226"/>
      <c r="V18" s="226"/>
      <c r="W18" s="226"/>
      <c r="X18" s="226"/>
      <c r="Y18" s="226"/>
      <c r="Z18" s="226"/>
      <c r="AA18" s="226"/>
      <c r="AB18" s="226"/>
    </row>
    <row r="19" spans="1:28" ht="24" customHeight="1" x14ac:dyDescent="0.2">
      <c r="A19" s="219">
        <v>13</v>
      </c>
      <c r="B19" s="220" t="s">
        <v>1107</v>
      </c>
      <c r="C19" s="221" t="s">
        <v>371</v>
      </c>
      <c r="D19" s="222" t="s">
        <v>1108</v>
      </c>
      <c r="E19" s="222">
        <v>30</v>
      </c>
      <c r="F19" s="222">
        <v>7</v>
      </c>
      <c r="G19" s="222">
        <v>2024</v>
      </c>
      <c r="H19" s="223" t="s">
        <v>1109</v>
      </c>
      <c r="I19" s="224" t="s">
        <v>1110</v>
      </c>
      <c r="J19" s="225" t="s">
        <v>1111</v>
      </c>
      <c r="K19" s="226"/>
      <c r="L19" s="226"/>
      <c r="M19" s="226"/>
      <c r="N19" s="226"/>
      <c r="O19" s="226"/>
      <c r="P19" s="226"/>
      <c r="Q19" s="226"/>
      <c r="R19" s="226"/>
      <c r="S19" s="226"/>
      <c r="T19" s="226"/>
      <c r="U19" s="226"/>
      <c r="V19" s="226"/>
      <c r="W19" s="226"/>
      <c r="X19" s="226"/>
      <c r="Y19" s="226"/>
      <c r="Z19" s="226"/>
      <c r="AA19" s="226"/>
      <c r="AB19" s="226"/>
    </row>
    <row r="20" spans="1:28" ht="24" customHeight="1" x14ac:dyDescent="0.2">
      <c r="A20" s="219">
        <v>14</v>
      </c>
      <c r="B20" s="220" t="s">
        <v>1112</v>
      </c>
      <c r="C20" s="221" t="s">
        <v>359</v>
      </c>
      <c r="D20" s="222" t="s">
        <v>1113</v>
      </c>
      <c r="E20" s="222">
        <v>26</v>
      </c>
      <c r="F20" s="222">
        <v>7</v>
      </c>
      <c r="G20" s="222">
        <v>2024</v>
      </c>
      <c r="H20" s="223" t="s">
        <v>1076</v>
      </c>
      <c r="I20" s="224" t="s">
        <v>1114</v>
      </c>
      <c r="J20" s="225" t="s">
        <v>1115</v>
      </c>
      <c r="K20" s="226"/>
      <c r="L20" s="226"/>
      <c r="M20" s="226"/>
      <c r="N20" s="226"/>
      <c r="O20" s="226"/>
      <c r="P20" s="226"/>
      <c r="Q20" s="226"/>
      <c r="R20" s="226"/>
      <c r="S20" s="226"/>
      <c r="T20" s="226"/>
      <c r="U20" s="226"/>
      <c r="V20" s="226"/>
      <c r="W20" s="226"/>
      <c r="X20" s="226"/>
      <c r="Y20" s="226"/>
      <c r="Z20" s="226"/>
      <c r="AA20" s="226"/>
      <c r="AB20" s="226"/>
    </row>
    <row r="21" spans="1:28" ht="24" customHeight="1" x14ac:dyDescent="0.2">
      <c r="A21" s="219">
        <v>15</v>
      </c>
      <c r="B21" s="220" t="s">
        <v>1116</v>
      </c>
      <c r="C21" s="221" t="s">
        <v>589</v>
      </c>
      <c r="D21" s="222" t="s">
        <v>1117</v>
      </c>
      <c r="E21" s="222">
        <v>24</v>
      </c>
      <c r="F21" s="222">
        <v>7</v>
      </c>
      <c r="G21" s="222">
        <v>2024</v>
      </c>
      <c r="H21" s="223" t="s">
        <v>1076</v>
      </c>
      <c r="I21" s="224" t="s">
        <v>1118</v>
      </c>
      <c r="J21" s="225" t="s">
        <v>1119</v>
      </c>
      <c r="K21" s="226"/>
      <c r="L21" s="226"/>
      <c r="M21" s="226"/>
      <c r="N21" s="226"/>
      <c r="O21" s="226"/>
      <c r="P21" s="226"/>
      <c r="Q21" s="226"/>
      <c r="R21" s="226"/>
      <c r="S21" s="226"/>
      <c r="T21" s="226"/>
      <c r="U21" s="226"/>
      <c r="V21" s="226"/>
      <c r="W21" s="226"/>
      <c r="X21" s="226"/>
      <c r="Y21" s="226"/>
      <c r="Z21" s="226"/>
      <c r="AA21" s="226"/>
      <c r="AB21" s="226"/>
    </row>
    <row r="22" spans="1:28" ht="24" customHeight="1" x14ac:dyDescent="0.2">
      <c r="A22" s="219">
        <v>16</v>
      </c>
      <c r="B22" s="220" t="s">
        <v>1120</v>
      </c>
      <c r="C22" s="221" t="s">
        <v>1121</v>
      </c>
      <c r="D22" s="222" t="s">
        <v>1122</v>
      </c>
      <c r="E22" s="222">
        <v>30</v>
      </c>
      <c r="F22" s="222">
        <v>7</v>
      </c>
      <c r="G22" s="222">
        <v>2024</v>
      </c>
      <c r="H22" s="223" t="s">
        <v>1076</v>
      </c>
      <c r="I22" s="224" t="s">
        <v>1123</v>
      </c>
      <c r="J22" s="225" t="s">
        <v>1124</v>
      </c>
      <c r="K22" s="226"/>
      <c r="L22" s="226"/>
      <c r="M22" s="226"/>
      <c r="N22" s="226"/>
      <c r="O22" s="226"/>
      <c r="P22" s="226"/>
      <c r="Q22" s="226"/>
      <c r="R22" s="226"/>
      <c r="S22" s="226"/>
      <c r="T22" s="226"/>
      <c r="U22" s="226"/>
      <c r="V22" s="226"/>
      <c r="W22" s="226"/>
      <c r="X22" s="226"/>
      <c r="Y22" s="226"/>
      <c r="Z22" s="226"/>
      <c r="AA22" s="226"/>
      <c r="AB22" s="226"/>
    </row>
    <row r="23" spans="1:28" ht="24" customHeight="1" x14ac:dyDescent="0.2">
      <c r="A23" s="219">
        <v>17</v>
      </c>
      <c r="B23" s="220" t="s">
        <v>1125</v>
      </c>
      <c r="C23" s="221" t="s">
        <v>99</v>
      </c>
      <c r="D23" s="222" t="s">
        <v>1089</v>
      </c>
      <c r="E23" s="222">
        <v>31</v>
      </c>
      <c r="F23" s="222">
        <v>7</v>
      </c>
      <c r="G23" s="222">
        <v>2024</v>
      </c>
      <c r="H23" s="223" t="s">
        <v>1126</v>
      </c>
      <c r="I23" s="224" t="s">
        <v>1127</v>
      </c>
      <c r="J23" s="225" t="s">
        <v>1128</v>
      </c>
      <c r="K23" s="226"/>
      <c r="L23" s="226"/>
      <c r="M23" s="226"/>
      <c r="N23" s="226"/>
      <c r="O23" s="226"/>
      <c r="P23" s="226"/>
      <c r="Q23" s="226"/>
      <c r="R23" s="226"/>
      <c r="S23" s="226"/>
      <c r="T23" s="226"/>
      <c r="U23" s="226"/>
      <c r="V23" s="226"/>
      <c r="W23" s="226"/>
      <c r="X23" s="226"/>
      <c r="Y23" s="226"/>
      <c r="Z23" s="226"/>
      <c r="AA23" s="226"/>
      <c r="AB23" s="226"/>
    </row>
    <row r="24" spans="1:28" ht="24" customHeight="1" x14ac:dyDescent="0.2">
      <c r="A24" s="219">
        <v>18</v>
      </c>
      <c r="B24" s="220" t="s">
        <v>212</v>
      </c>
      <c r="C24" s="221" t="s">
        <v>213</v>
      </c>
      <c r="D24" s="222" t="s">
        <v>1129</v>
      </c>
      <c r="E24" s="222">
        <v>26</v>
      </c>
      <c r="F24" s="222">
        <v>7</v>
      </c>
      <c r="G24" s="222">
        <v>2024</v>
      </c>
      <c r="H24" s="223" t="s">
        <v>1076</v>
      </c>
      <c r="I24" s="224" t="s">
        <v>1130</v>
      </c>
      <c r="J24" s="225" t="s">
        <v>1131</v>
      </c>
      <c r="K24" s="226"/>
      <c r="L24" s="226"/>
      <c r="M24" s="226"/>
      <c r="N24" s="226"/>
      <c r="O24" s="226"/>
      <c r="P24" s="226"/>
      <c r="Q24" s="226"/>
      <c r="R24" s="226"/>
      <c r="S24" s="226"/>
      <c r="T24" s="226"/>
      <c r="U24" s="226"/>
      <c r="V24" s="226"/>
      <c r="W24" s="226"/>
      <c r="X24" s="226"/>
      <c r="Y24" s="226"/>
      <c r="Z24" s="226"/>
      <c r="AA24" s="226"/>
      <c r="AB24" s="226"/>
    </row>
    <row r="25" spans="1:28" ht="24" customHeight="1" x14ac:dyDescent="0.2">
      <c r="A25" s="219">
        <v>19</v>
      </c>
      <c r="B25" s="220" t="s">
        <v>1132</v>
      </c>
      <c r="C25" s="221" t="s">
        <v>1133</v>
      </c>
      <c r="D25" s="222" t="s">
        <v>1089</v>
      </c>
      <c r="E25" s="222">
        <v>26</v>
      </c>
      <c r="F25" s="222">
        <v>7</v>
      </c>
      <c r="G25" s="222">
        <v>2024</v>
      </c>
      <c r="H25" s="223" t="s">
        <v>1076</v>
      </c>
      <c r="I25" s="224" t="s">
        <v>1134</v>
      </c>
      <c r="J25" s="225" t="s">
        <v>1135</v>
      </c>
      <c r="K25" s="226"/>
      <c r="L25" s="226"/>
      <c r="M25" s="226"/>
      <c r="N25" s="226"/>
      <c r="O25" s="226"/>
      <c r="P25" s="226"/>
      <c r="Q25" s="226"/>
      <c r="R25" s="226"/>
      <c r="S25" s="226"/>
      <c r="T25" s="226"/>
      <c r="U25" s="226"/>
      <c r="V25" s="226"/>
      <c r="W25" s="226"/>
      <c r="X25" s="226"/>
      <c r="Y25" s="226"/>
      <c r="Z25" s="226"/>
      <c r="AA25" s="226"/>
      <c r="AB25" s="226"/>
    </row>
    <row r="26" spans="1:28" ht="24" customHeight="1" x14ac:dyDescent="0.2">
      <c r="A26" s="219">
        <v>20</v>
      </c>
      <c r="B26" s="220" t="s">
        <v>1136</v>
      </c>
      <c r="C26" s="221" t="s">
        <v>79</v>
      </c>
      <c r="D26" s="222" t="s">
        <v>1137</v>
      </c>
      <c r="E26" s="222">
        <v>24</v>
      </c>
      <c r="F26" s="222">
        <v>7</v>
      </c>
      <c r="G26" s="222">
        <v>2024</v>
      </c>
      <c r="H26" s="223" t="s">
        <v>1138</v>
      </c>
      <c r="I26" s="224" t="s">
        <v>1139</v>
      </c>
      <c r="J26" s="225" t="s">
        <v>1140</v>
      </c>
      <c r="K26" s="226"/>
      <c r="L26" s="226"/>
      <c r="M26" s="226"/>
      <c r="N26" s="226"/>
      <c r="O26" s="226"/>
      <c r="P26" s="226"/>
      <c r="Q26" s="226"/>
      <c r="R26" s="226"/>
      <c r="S26" s="226"/>
      <c r="T26" s="226"/>
      <c r="U26" s="226"/>
      <c r="V26" s="226"/>
      <c r="W26" s="226"/>
      <c r="X26" s="226"/>
      <c r="Y26" s="226"/>
      <c r="Z26" s="226"/>
      <c r="AA26" s="226"/>
      <c r="AB26" s="226"/>
    </row>
    <row r="27" spans="1:28" ht="24" customHeight="1" x14ac:dyDescent="0.2">
      <c r="A27" s="219">
        <v>21</v>
      </c>
      <c r="B27" s="220" t="s">
        <v>1141</v>
      </c>
      <c r="C27" s="221" t="s">
        <v>1142</v>
      </c>
      <c r="D27" s="229">
        <v>0.54166666666666663</v>
      </c>
      <c r="E27" s="222">
        <v>29</v>
      </c>
      <c r="F27" s="222">
        <v>7</v>
      </c>
      <c r="G27" s="222">
        <v>2024</v>
      </c>
      <c r="H27" s="223" t="s">
        <v>1076</v>
      </c>
      <c r="I27" s="224" t="s">
        <v>1143</v>
      </c>
      <c r="J27" s="225" t="s">
        <v>1144</v>
      </c>
      <c r="K27" s="226"/>
      <c r="L27" s="226"/>
      <c r="M27" s="226"/>
      <c r="N27" s="226"/>
      <c r="O27" s="226"/>
      <c r="P27" s="226"/>
      <c r="Q27" s="226"/>
      <c r="R27" s="226"/>
      <c r="S27" s="226"/>
      <c r="T27" s="226"/>
      <c r="U27" s="226"/>
      <c r="V27" s="226"/>
      <c r="W27" s="226"/>
      <c r="X27" s="226"/>
      <c r="Y27" s="226"/>
      <c r="Z27" s="226"/>
      <c r="AA27" s="226"/>
      <c r="AB27" s="226"/>
    </row>
    <row r="28" spans="1:28" ht="24" customHeight="1" x14ac:dyDescent="0.2">
      <c r="A28" s="219">
        <v>22</v>
      </c>
      <c r="B28" s="220" t="s">
        <v>1145</v>
      </c>
      <c r="C28" s="221" t="s">
        <v>1146</v>
      </c>
      <c r="D28" s="222" t="s">
        <v>1089</v>
      </c>
      <c r="E28" s="222">
        <v>26</v>
      </c>
      <c r="F28" s="222">
        <v>7</v>
      </c>
      <c r="G28" s="222">
        <v>2024</v>
      </c>
      <c r="H28" s="223" t="s">
        <v>1147</v>
      </c>
      <c r="I28" s="224" t="s">
        <v>1148</v>
      </c>
      <c r="J28" s="225" t="s">
        <v>1149</v>
      </c>
      <c r="K28" s="226"/>
      <c r="L28" s="226"/>
      <c r="M28" s="226"/>
      <c r="N28" s="226"/>
      <c r="O28" s="226"/>
      <c r="P28" s="226"/>
      <c r="Q28" s="226"/>
      <c r="R28" s="226"/>
      <c r="S28" s="226"/>
      <c r="T28" s="226"/>
      <c r="U28" s="226"/>
      <c r="V28" s="226"/>
      <c r="W28" s="226"/>
      <c r="X28" s="226"/>
      <c r="Y28" s="226"/>
      <c r="Z28" s="226"/>
      <c r="AA28" s="226"/>
      <c r="AB28" s="226"/>
    </row>
    <row r="29" spans="1:28" ht="21" customHeight="1" x14ac:dyDescent="0.25">
      <c r="A29" s="231"/>
      <c r="B29" s="232"/>
      <c r="C29" s="232"/>
      <c r="D29" s="233"/>
      <c r="E29" s="233"/>
      <c r="F29" s="233"/>
      <c r="G29" s="233"/>
      <c r="H29" s="234"/>
      <c r="I29" s="235"/>
      <c r="J29" s="236"/>
      <c r="K29" s="237"/>
      <c r="L29" s="237"/>
      <c r="M29" s="237"/>
      <c r="N29" s="237"/>
      <c r="O29" s="237"/>
      <c r="P29" s="237"/>
      <c r="Q29" s="237"/>
      <c r="R29" s="237"/>
      <c r="S29" s="237"/>
      <c r="T29" s="237"/>
      <c r="U29" s="237"/>
      <c r="V29" s="237"/>
      <c r="W29" s="237"/>
      <c r="X29" s="237"/>
      <c r="Y29" s="237"/>
      <c r="Z29" s="237"/>
      <c r="AA29" s="237"/>
      <c r="AB29" s="237"/>
    </row>
    <row r="30" spans="1:28" ht="22.5" customHeight="1" x14ac:dyDescent="0.2">
      <c r="A30" s="238"/>
      <c r="B30" s="239" t="s">
        <v>1150</v>
      </c>
      <c r="C30" s="239"/>
      <c r="D30" s="240"/>
      <c r="E30" s="240"/>
      <c r="F30" s="240"/>
      <c r="G30" s="240"/>
      <c r="H30" s="241"/>
      <c r="I30" s="239"/>
      <c r="J30" s="242"/>
      <c r="K30" s="243"/>
      <c r="L30" s="243"/>
      <c r="M30" s="243"/>
      <c r="N30" s="243"/>
      <c r="O30" s="243"/>
      <c r="P30" s="243"/>
      <c r="Q30" s="243"/>
      <c r="R30" s="243"/>
      <c r="S30" s="243"/>
      <c r="T30" s="243"/>
      <c r="U30" s="243"/>
      <c r="V30" s="243"/>
      <c r="W30" s="243"/>
      <c r="X30" s="243"/>
      <c r="Y30" s="243"/>
      <c r="Z30" s="243"/>
      <c r="AA30" s="243"/>
      <c r="AB30" s="243"/>
    </row>
    <row r="31" spans="1:28" ht="22.5" customHeight="1" x14ac:dyDescent="0.2">
      <c r="A31" s="231"/>
      <c r="B31" s="244" t="s">
        <v>1151</v>
      </c>
      <c r="C31" s="190"/>
      <c r="D31" s="190"/>
      <c r="E31" s="190"/>
      <c r="F31" s="190"/>
      <c r="G31" s="190"/>
      <c r="H31" s="190"/>
      <c r="I31" s="190"/>
      <c r="J31" s="245"/>
      <c r="K31" s="226"/>
      <c r="L31" s="226"/>
      <c r="M31" s="226"/>
      <c r="N31" s="226"/>
      <c r="O31" s="226"/>
      <c r="P31" s="226"/>
      <c r="Q31" s="226"/>
      <c r="R31" s="226"/>
      <c r="S31" s="226"/>
      <c r="T31" s="226"/>
      <c r="U31" s="226"/>
      <c r="V31" s="226"/>
      <c r="W31" s="226"/>
      <c r="X31" s="226"/>
      <c r="Y31" s="226"/>
      <c r="Z31" s="226"/>
      <c r="AA31" s="226"/>
      <c r="AB31" s="226"/>
    </row>
    <row r="32" spans="1:28" ht="21" customHeight="1" x14ac:dyDescent="0.25">
      <c r="A32" s="246"/>
      <c r="B32" s="247"/>
      <c r="C32" s="248"/>
      <c r="D32" s="249"/>
      <c r="E32" s="249"/>
      <c r="F32" s="249"/>
      <c r="G32" s="249"/>
      <c r="H32" s="250" t="s">
        <v>1152</v>
      </c>
      <c r="I32" s="251"/>
      <c r="J32" s="236"/>
      <c r="K32" s="247"/>
      <c r="L32" s="247"/>
      <c r="M32" s="247"/>
      <c r="N32" s="247"/>
      <c r="O32" s="247"/>
      <c r="P32" s="247"/>
      <c r="Q32" s="247"/>
      <c r="R32" s="247"/>
      <c r="S32" s="247"/>
      <c r="T32" s="247"/>
      <c r="U32" s="247"/>
      <c r="V32" s="247"/>
      <c r="W32" s="247"/>
      <c r="X32" s="247"/>
      <c r="Y32" s="247"/>
      <c r="Z32" s="247"/>
      <c r="AA32" s="247"/>
      <c r="AB32" s="247"/>
    </row>
    <row r="33" spans="1:28" ht="21" customHeight="1" x14ac:dyDescent="0.25">
      <c r="A33" s="246"/>
      <c r="B33" s="247"/>
      <c r="C33" s="248"/>
      <c r="D33" s="249"/>
      <c r="E33" s="249"/>
      <c r="F33" s="249"/>
      <c r="G33" s="249"/>
      <c r="H33" s="252"/>
      <c r="I33" s="251"/>
      <c r="J33" s="236"/>
      <c r="K33" s="247"/>
      <c r="L33" s="247"/>
      <c r="M33" s="247"/>
      <c r="N33" s="247"/>
      <c r="O33" s="247"/>
      <c r="P33" s="247"/>
      <c r="Q33" s="247"/>
      <c r="R33" s="247"/>
      <c r="S33" s="247"/>
      <c r="T33" s="247"/>
      <c r="U33" s="247"/>
      <c r="V33" s="247"/>
      <c r="W33" s="247"/>
      <c r="X33" s="247"/>
      <c r="Y33" s="247"/>
      <c r="Z33" s="247"/>
      <c r="AA33" s="247"/>
      <c r="AB33" s="247"/>
    </row>
    <row r="34" spans="1:28" ht="21" customHeight="1" x14ac:dyDescent="0.25">
      <c r="A34" s="246"/>
      <c r="B34" s="247"/>
      <c r="C34" s="248"/>
      <c r="D34" s="249"/>
      <c r="E34" s="249"/>
      <c r="F34" s="249"/>
      <c r="G34" s="249"/>
      <c r="H34" s="252"/>
      <c r="I34" s="251"/>
      <c r="J34" s="236"/>
      <c r="K34" s="247"/>
      <c r="L34" s="247"/>
      <c r="M34" s="247"/>
      <c r="N34" s="247"/>
      <c r="O34" s="247"/>
      <c r="P34" s="247"/>
      <c r="Q34" s="247"/>
      <c r="R34" s="247"/>
      <c r="S34" s="247"/>
      <c r="T34" s="247"/>
      <c r="U34" s="247"/>
      <c r="V34" s="247"/>
      <c r="W34" s="247"/>
      <c r="X34" s="247"/>
      <c r="Y34" s="247"/>
      <c r="Z34" s="247"/>
      <c r="AA34" s="247"/>
      <c r="AB34" s="247"/>
    </row>
    <row r="35" spans="1:28" ht="21" customHeight="1" x14ac:dyDescent="0.25">
      <c r="A35" s="246"/>
      <c r="B35" s="247"/>
      <c r="C35" s="248"/>
      <c r="D35" s="249"/>
      <c r="E35" s="249"/>
      <c r="F35" s="249"/>
      <c r="G35" s="249"/>
      <c r="H35" s="252"/>
      <c r="I35" s="251"/>
      <c r="J35" s="236"/>
      <c r="K35" s="195"/>
      <c r="L35" s="195"/>
      <c r="M35" s="195"/>
      <c r="N35" s="195"/>
      <c r="O35" s="195"/>
      <c r="P35" s="195"/>
      <c r="Q35" s="195"/>
      <c r="R35" s="195"/>
      <c r="S35" s="195"/>
      <c r="T35" s="195"/>
      <c r="U35" s="195"/>
      <c r="V35" s="195"/>
      <c r="W35" s="195"/>
      <c r="X35" s="195"/>
      <c r="Y35" s="195"/>
      <c r="Z35" s="195"/>
      <c r="AA35" s="195"/>
      <c r="AB35" s="195"/>
    </row>
    <row r="36" spans="1:28" ht="21" customHeight="1" x14ac:dyDescent="0.25">
      <c r="A36" s="246"/>
      <c r="B36" s="247"/>
      <c r="C36" s="248"/>
      <c r="D36" s="249"/>
      <c r="E36" s="249"/>
      <c r="F36" s="249"/>
      <c r="G36" s="249"/>
      <c r="H36" s="252"/>
      <c r="I36" s="251"/>
      <c r="J36" s="236"/>
      <c r="K36" s="195"/>
      <c r="L36" s="195"/>
      <c r="M36" s="195"/>
      <c r="N36" s="195"/>
      <c r="O36" s="195"/>
      <c r="P36" s="195"/>
      <c r="Q36" s="195"/>
      <c r="R36" s="195"/>
      <c r="S36" s="195"/>
      <c r="T36" s="195"/>
      <c r="U36" s="195"/>
      <c r="V36" s="195"/>
      <c r="W36" s="195"/>
      <c r="X36" s="195"/>
      <c r="Y36" s="195"/>
      <c r="Z36" s="195"/>
      <c r="AA36" s="195"/>
      <c r="AB36" s="195"/>
    </row>
    <row r="37" spans="1:28" ht="21" customHeight="1" x14ac:dyDescent="0.25">
      <c r="A37" s="246"/>
      <c r="B37" s="247"/>
      <c r="C37" s="248"/>
      <c r="D37" s="249"/>
      <c r="E37" s="249"/>
      <c r="F37" s="249"/>
      <c r="G37" s="249"/>
      <c r="H37" s="252"/>
      <c r="I37" s="251"/>
      <c r="J37" s="236"/>
      <c r="K37" s="195"/>
      <c r="L37" s="195"/>
      <c r="M37" s="195"/>
      <c r="N37" s="195"/>
      <c r="O37" s="195"/>
      <c r="P37" s="195"/>
      <c r="Q37" s="195"/>
      <c r="R37" s="195"/>
      <c r="S37" s="195"/>
      <c r="T37" s="195"/>
      <c r="U37" s="195"/>
      <c r="V37" s="195"/>
      <c r="W37" s="195"/>
      <c r="X37" s="195"/>
      <c r="Y37" s="195"/>
      <c r="Z37" s="195"/>
      <c r="AA37" s="195"/>
      <c r="AB37" s="195"/>
    </row>
    <row r="38" spans="1:28" ht="21" customHeight="1" x14ac:dyDescent="0.25">
      <c r="A38" s="246"/>
      <c r="B38" s="247"/>
      <c r="C38" s="248"/>
      <c r="D38" s="249"/>
      <c r="E38" s="249"/>
      <c r="F38" s="249"/>
      <c r="G38" s="249"/>
      <c r="H38" s="252"/>
      <c r="I38" s="251"/>
      <c r="J38" s="236"/>
      <c r="K38" s="195"/>
      <c r="L38" s="195"/>
      <c r="M38" s="195"/>
      <c r="N38" s="195"/>
      <c r="O38" s="195"/>
      <c r="P38" s="195"/>
      <c r="Q38" s="195"/>
      <c r="R38" s="195"/>
      <c r="S38" s="195"/>
      <c r="T38" s="195"/>
      <c r="U38" s="195"/>
      <c r="V38" s="195"/>
      <c r="W38" s="195"/>
      <c r="X38" s="195"/>
      <c r="Y38" s="195"/>
      <c r="Z38" s="195"/>
      <c r="AA38" s="195"/>
      <c r="AB38" s="195"/>
    </row>
    <row r="39" spans="1:28" ht="21" customHeight="1" x14ac:dyDescent="0.25">
      <c r="A39" s="246"/>
      <c r="B39" s="247"/>
      <c r="C39" s="248"/>
      <c r="D39" s="249"/>
      <c r="E39" s="249"/>
      <c r="F39" s="249"/>
      <c r="G39" s="249"/>
      <c r="H39" s="252"/>
      <c r="I39" s="251"/>
      <c r="J39" s="236"/>
      <c r="K39" s="195"/>
      <c r="L39" s="195"/>
      <c r="M39" s="195"/>
      <c r="N39" s="195"/>
      <c r="O39" s="195"/>
      <c r="P39" s="195"/>
      <c r="Q39" s="195"/>
      <c r="R39" s="195"/>
      <c r="S39" s="195"/>
      <c r="T39" s="195"/>
      <c r="U39" s="195"/>
      <c r="V39" s="195"/>
      <c r="W39" s="195"/>
      <c r="X39" s="195"/>
      <c r="Y39" s="195"/>
      <c r="Z39" s="195"/>
      <c r="AA39" s="195"/>
      <c r="AB39" s="195"/>
    </row>
    <row r="40" spans="1:28" ht="21" customHeight="1" x14ac:dyDescent="0.25">
      <c r="A40" s="199"/>
      <c r="B40" s="195"/>
      <c r="C40" s="200"/>
      <c r="D40" s="201"/>
      <c r="E40" s="201"/>
      <c r="F40" s="201"/>
      <c r="G40" s="201"/>
      <c r="H40" s="202"/>
      <c r="I40" s="203"/>
      <c r="J40" s="204"/>
      <c r="K40" s="195"/>
      <c r="L40" s="195"/>
      <c r="M40" s="195"/>
      <c r="N40" s="195"/>
      <c r="O40" s="195"/>
      <c r="P40" s="195"/>
      <c r="Q40" s="195"/>
      <c r="R40" s="195"/>
      <c r="S40" s="195"/>
      <c r="T40" s="195"/>
      <c r="U40" s="195"/>
      <c r="V40" s="195"/>
      <c r="W40" s="195"/>
      <c r="X40" s="195"/>
      <c r="Y40" s="195"/>
      <c r="Z40" s="195"/>
      <c r="AA40" s="195"/>
      <c r="AB40" s="195"/>
    </row>
    <row r="41" spans="1:28" ht="21" customHeight="1" x14ac:dyDescent="0.25">
      <c r="A41" s="199"/>
      <c r="B41" s="195"/>
      <c r="C41" s="200"/>
      <c r="D41" s="201"/>
      <c r="E41" s="201"/>
      <c r="F41" s="201"/>
      <c r="G41" s="201"/>
      <c r="H41" s="202"/>
      <c r="I41" s="203"/>
      <c r="J41" s="204"/>
      <c r="K41" s="195"/>
      <c r="L41" s="195"/>
      <c r="M41" s="195"/>
      <c r="N41" s="195"/>
      <c r="O41" s="195"/>
      <c r="P41" s="195"/>
      <c r="Q41" s="195"/>
      <c r="R41" s="195"/>
      <c r="S41" s="195"/>
      <c r="T41" s="195"/>
      <c r="U41" s="195"/>
      <c r="V41" s="195"/>
      <c r="W41" s="195"/>
      <c r="X41" s="195"/>
      <c r="Y41" s="195"/>
      <c r="Z41" s="195"/>
      <c r="AA41" s="195"/>
      <c r="AB41" s="195"/>
    </row>
    <row r="42" spans="1:28" ht="21" customHeight="1" x14ac:dyDescent="0.25">
      <c r="A42" s="199"/>
      <c r="B42" s="195"/>
      <c r="C42" s="200"/>
      <c r="D42" s="201"/>
      <c r="E42" s="201"/>
      <c r="F42" s="201"/>
      <c r="G42" s="201"/>
      <c r="H42" s="202"/>
      <c r="I42" s="203"/>
      <c r="J42" s="204"/>
      <c r="K42" s="195"/>
      <c r="L42" s="195"/>
      <c r="M42" s="195"/>
      <c r="N42" s="195"/>
      <c r="O42" s="195"/>
      <c r="P42" s="195"/>
      <c r="Q42" s="195"/>
      <c r="R42" s="195"/>
      <c r="S42" s="195"/>
      <c r="T42" s="195"/>
      <c r="U42" s="195"/>
      <c r="V42" s="195"/>
      <c r="W42" s="195"/>
      <c r="X42" s="195"/>
      <c r="Y42" s="195"/>
      <c r="Z42" s="195"/>
      <c r="AA42" s="195"/>
      <c r="AB42" s="195"/>
    </row>
    <row r="43" spans="1:28" ht="21" customHeight="1" x14ac:dyDescent="0.25">
      <c r="A43" s="199"/>
      <c r="B43" s="195"/>
      <c r="C43" s="200"/>
      <c r="D43" s="201"/>
      <c r="E43" s="201"/>
      <c r="F43" s="201"/>
      <c r="G43" s="201"/>
      <c r="H43" s="202"/>
      <c r="I43" s="203"/>
      <c r="J43" s="204"/>
      <c r="K43" s="195"/>
      <c r="L43" s="195"/>
      <c r="M43" s="195"/>
      <c r="N43" s="195"/>
      <c r="O43" s="195"/>
      <c r="P43" s="195"/>
      <c r="Q43" s="195"/>
      <c r="R43" s="195"/>
      <c r="S43" s="195"/>
      <c r="T43" s="195"/>
      <c r="U43" s="195"/>
      <c r="V43" s="195"/>
      <c r="W43" s="195"/>
      <c r="X43" s="195"/>
      <c r="Y43" s="195"/>
      <c r="Z43" s="195"/>
      <c r="AA43" s="195"/>
      <c r="AB43" s="195"/>
    </row>
    <row r="44" spans="1:28" ht="21" customHeight="1" x14ac:dyDescent="0.25">
      <c r="A44" s="199"/>
      <c r="B44" s="195"/>
      <c r="C44" s="200"/>
      <c r="D44" s="201"/>
      <c r="E44" s="201"/>
      <c r="F44" s="201"/>
      <c r="G44" s="201"/>
      <c r="H44" s="202"/>
      <c r="I44" s="203"/>
      <c r="J44" s="204"/>
      <c r="K44" s="195"/>
      <c r="L44" s="195"/>
      <c r="M44" s="195"/>
      <c r="N44" s="195"/>
      <c r="O44" s="195"/>
      <c r="P44" s="195"/>
      <c r="Q44" s="195"/>
      <c r="R44" s="195"/>
      <c r="S44" s="195"/>
      <c r="T44" s="195"/>
      <c r="U44" s="195"/>
      <c r="V44" s="195"/>
      <c r="W44" s="195"/>
      <c r="X44" s="195"/>
      <c r="Y44" s="195"/>
      <c r="Z44" s="195"/>
      <c r="AA44" s="195"/>
      <c r="AB44" s="195"/>
    </row>
    <row r="45" spans="1:28" ht="21" customHeight="1" x14ac:dyDescent="0.25">
      <c r="A45" s="199"/>
      <c r="B45" s="195"/>
      <c r="C45" s="200"/>
      <c r="D45" s="201"/>
      <c r="E45" s="201"/>
      <c r="F45" s="201"/>
      <c r="G45" s="201"/>
      <c r="H45" s="202"/>
      <c r="I45" s="203"/>
      <c r="J45" s="204"/>
      <c r="K45" s="195"/>
      <c r="L45" s="195"/>
      <c r="M45" s="195"/>
      <c r="N45" s="195"/>
      <c r="O45" s="195"/>
      <c r="P45" s="195"/>
      <c r="Q45" s="195"/>
      <c r="R45" s="195"/>
      <c r="S45" s="195"/>
      <c r="T45" s="195"/>
      <c r="U45" s="195"/>
      <c r="V45" s="195"/>
      <c r="W45" s="195"/>
      <c r="X45" s="195"/>
      <c r="Y45" s="195"/>
      <c r="Z45" s="195"/>
      <c r="AA45" s="195"/>
      <c r="AB45" s="195"/>
    </row>
    <row r="46" spans="1:28" ht="21" customHeight="1" x14ac:dyDescent="0.25">
      <c r="A46" s="199"/>
      <c r="B46" s="195"/>
      <c r="C46" s="200"/>
      <c r="D46" s="201"/>
      <c r="E46" s="201"/>
      <c r="F46" s="201"/>
      <c r="G46" s="201"/>
      <c r="H46" s="202"/>
      <c r="I46" s="203"/>
      <c r="J46" s="204"/>
      <c r="K46" s="195"/>
      <c r="L46" s="195"/>
      <c r="M46" s="195"/>
      <c r="N46" s="195"/>
      <c r="O46" s="195"/>
      <c r="P46" s="195"/>
      <c r="Q46" s="195"/>
      <c r="R46" s="195"/>
      <c r="S46" s="195"/>
      <c r="T46" s="195"/>
      <c r="U46" s="195"/>
      <c r="V46" s="195"/>
      <c r="W46" s="195"/>
      <c r="X46" s="195"/>
      <c r="Y46" s="195"/>
      <c r="Z46" s="195"/>
      <c r="AA46" s="195"/>
      <c r="AB46" s="195"/>
    </row>
    <row r="47" spans="1:28" ht="21" customHeight="1" x14ac:dyDescent="0.25">
      <c r="A47" s="199"/>
      <c r="B47" s="195"/>
      <c r="C47" s="200"/>
      <c r="D47" s="201"/>
      <c r="E47" s="201"/>
      <c r="F47" s="201"/>
      <c r="G47" s="201"/>
      <c r="H47" s="202"/>
      <c r="I47" s="203"/>
      <c r="J47" s="204"/>
      <c r="K47" s="195"/>
      <c r="L47" s="195"/>
      <c r="M47" s="195"/>
      <c r="N47" s="195"/>
      <c r="O47" s="195"/>
      <c r="P47" s="195"/>
      <c r="Q47" s="195"/>
      <c r="R47" s="195"/>
      <c r="S47" s="195"/>
      <c r="T47" s="195"/>
      <c r="U47" s="195"/>
      <c r="V47" s="195"/>
      <c r="W47" s="195"/>
      <c r="X47" s="195"/>
      <c r="Y47" s="195"/>
      <c r="Z47" s="195"/>
      <c r="AA47" s="195"/>
      <c r="AB47" s="195"/>
    </row>
    <row r="48" spans="1:28" ht="21" customHeight="1" x14ac:dyDescent="0.25">
      <c r="A48" s="199"/>
      <c r="B48" s="195"/>
      <c r="C48" s="200"/>
      <c r="D48" s="201"/>
      <c r="E48" s="201"/>
      <c r="F48" s="201"/>
      <c r="G48" s="201"/>
      <c r="H48" s="202"/>
      <c r="I48" s="203"/>
      <c r="J48" s="204"/>
      <c r="K48" s="195"/>
      <c r="L48" s="195"/>
      <c r="M48" s="195"/>
      <c r="N48" s="195"/>
      <c r="O48" s="195"/>
      <c r="P48" s="195"/>
      <c r="Q48" s="195"/>
      <c r="R48" s="195"/>
      <c r="S48" s="195"/>
      <c r="T48" s="195"/>
      <c r="U48" s="195"/>
      <c r="V48" s="195"/>
      <c r="W48" s="195"/>
      <c r="X48" s="195"/>
      <c r="Y48" s="195"/>
      <c r="Z48" s="195"/>
      <c r="AA48" s="195"/>
      <c r="AB48" s="195"/>
    </row>
    <row r="49" spans="1:28" ht="21" customHeight="1" x14ac:dyDescent="0.25">
      <c r="A49" s="199"/>
      <c r="B49" s="195"/>
      <c r="C49" s="200"/>
      <c r="D49" s="201"/>
      <c r="E49" s="201"/>
      <c r="F49" s="201"/>
      <c r="G49" s="201"/>
      <c r="H49" s="202"/>
      <c r="I49" s="203"/>
      <c r="J49" s="204"/>
      <c r="K49" s="195"/>
      <c r="L49" s="195"/>
      <c r="M49" s="195"/>
      <c r="N49" s="195"/>
      <c r="O49" s="195"/>
      <c r="P49" s="195"/>
      <c r="Q49" s="195"/>
      <c r="R49" s="195"/>
      <c r="S49" s="195"/>
      <c r="T49" s="195"/>
      <c r="U49" s="195"/>
      <c r="V49" s="195"/>
      <c r="W49" s="195"/>
      <c r="X49" s="195"/>
      <c r="Y49" s="195"/>
      <c r="Z49" s="195"/>
      <c r="AA49" s="195"/>
      <c r="AB49" s="195"/>
    </row>
    <row r="50" spans="1:28" ht="21" customHeight="1" x14ac:dyDescent="0.25">
      <c r="A50" s="199"/>
      <c r="B50" s="195"/>
      <c r="C50" s="200"/>
      <c r="D50" s="201"/>
      <c r="E50" s="201"/>
      <c r="F50" s="201"/>
      <c r="G50" s="201"/>
      <c r="H50" s="202"/>
      <c r="I50" s="203"/>
      <c r="J50" s="204"/>
      <c r="K50" s="195"/>
      <c r="L50" s="195"/>
      <c r="M50" s="195"/>
      <c r="N50" s="195"/>
      <c r="O50" s="195"/>
      <c r="P50" s="195"/>
      <c r="Q50" s="195"/>
      <c r="R50" s="195"/>
      <c r="S50" s="195"/>
      <c r="T50" s="195"/>
      <c r="U50" s="195"/>
      <c r="V50" s="195"/>
      <c r="W50" s="195"/>
      <c r="X50" s="195"/>
      <c r="Y50" s="195"/>
      <c r="Z50" s="195"/>
      <c r="AA50" s="195"/>
      <c r="AB50" s="195"/>
    </row>
    <row r="51" spans="1:28" ht="21" customHeight="1" x14ac:dyDescent="0.25">
      <c r="A51" s="199"/>
      <c r="B51" s="195"/>
      <c r="C51" s="200"/>
      <c r="D51" s="201"/>
      <c r="E51" s="201"/>
      <c r="F51" s="201"/>
      <c r="G51" s="201"/>
      <c r="H51" s="202"/>
      <c r="I51" s="203"/>
      <c r="J51" s="204"/>
      <c r="K51" s="195"/>
      <c r="L51" s="195"/>
      <c r="M51" s="195"/>
      <c r="N51" s="195"/>
      <c r="O51" s="195"/>
      <c r="P51" s="195"/>
      <c r="Q51" s="195"/>
      <c r="R51" s="195"/>
      <c r="S51" s="195"/>
      <c r="T51" s="195"/>
      <c r="U51" s="195"/>
      <c r="V51" s="195"/>
      <c r="W51" s="195"/>
      <c r="X51" s="195"/>
      <c r="Y51" s="195"/>
      <c r="Z51" s="195"/>
      <c r="AA51" s="195"/>
      <c r="AB51" s="195"/>
    </row>
    <row r="52" spans="1:28" ht="21" customHeight="1" x14ac:dyDescent="0.25">
      <c r="A52" s="199"/>
      <c r="B52" s="195"/>
      <c r="C52" s="200"/>
      <c r="D52" s="201"/>
      <c r="E52" s="201"/>
      <c r="F52" s="201"/>
      <c r="G52" s="201"/>
      <c r="H52" s="202"/>
      <c r="I52" s="203"/>
      <c r="J52" s="204"/>
      <c r="K52" s="195"/>
      <c r="L52" s="195"/>
      <c r="M52" s="195"/>
      <c r="N52" s="195"/>
      <c r="O52" s="195"/>
      <c r="P52" s="195"/>
      <c r="Q52" s="195"/>
      <c r="R52" s="195"/>
      <c r="S52" s="195"/>
      <c r="T52" s="195"/>
      <c r="U52" s="195"/>
      <c r="V52" s="195"/>
      <c r="W52" s="195"/>
      <c r="X52" s="195"/>
      <c r="Y52" s="195"/>
      <c r="Z52" s="195"/>
      <c r="AA52" s="195"/>
      <c r="AB52" s="195"/>
    </row>
    <row r="53" spans="1:28" ht="21" customHeight="1" x14ac:dyDescent="0.25">
      <c r="A53" s="199"/>
      <c r="B53" s="195"/>
      <c r="C53" s="200"/>
      <c r="D53" s="201"/>
      <c r="E53" s="201"/>
      <c r="F53" s="201"/>
      <c r="G53" s="201"/>
      <c r="H53" s="202"/>
      <c r="I53" s="203"/>
      <c r="J53" s="204"/>
      <c r="K53" s="195"/>
      <c r="L53" s="195"/>
      <c r="M53" s="195"/>
      <c r="N53" s="195"/>
      <c r="O53" s="195"/>
      <c r="P53" s="195"/>
      <c r="Q53" s="195"/>
      <c r="R53" s="195"/>
      <c r="S53" s="195"/>
      <c r="T53" s="195"/>
      <c r="U53" s="195"/>
      <c r="V53" s="195"/>
      <c r="W53" s="195"/>
      <c r="X53" s="195"/>
      <c r="Y53" s="195"/>
      <c r="Z53" s="195"/>
      <c r="AA53" s="195"/>
      <c r="AB53" s="195"/>
    </row>
    <row r="54" spans="1:28" ht="21" customHeight="1" x14ac:dyDescent="0.25">
      <c r="A54" s="199"/>
      <c r="B54" s="195"/>
      <c r="C54" s="200"/>
      <c r="D54" s="201"/>
      <c r="E54" s="201"/>
      <c r="F54" s="201"/>
      <c r="G54" s="201"/>
      <c r="H54" s="202"/>
      <c r="I54" s="203"/>
      <c r="J54" s="204"/>
      <c r="K54" s="195"/>
      <c r="L54" s="195"/>
      <c r="M54" s="195"/>
      <c r="N54" s="195"/>
      <c r="O54" s="195"/>
      <c r="P54" s="195"/>
      <c r="Q54" s="195"/>
      <c r="R54" s="195"/>
      <c r="S54" s="195"/>
      <c r="T54" s="195"/>
      <c r="U54" s="195"/>
      <c r="V54" s="195"/>
      <c r="W54" s="195"/>
      <c r="X54" s="195"/>
      <c r="Y54" s="195"/>
      <c r="Z54" s="195"/>
      <c r="AA54" s="195"/>
      <c r="AB54" s="195"/>
    </row>
    <row r="55" spans="1:28" ht="21" customHeight="1" x14ac:dyDescent="0.25">
      <c r="A55" s="199"/>
      <c r="B55" s="195"/>
      <c r="C55" s="200"/>
      <c r="D55" s="201"/>
      <c r="E55" s="201"/>
      <c r="F55" s="201"/>
      <c r="G55" s="201"/>
      <c r="H55" s="202"/>
      <c r="I55" s="203"/>
      <c r="J55" s="204"/>
      <c r="K55" s="195"/>
      <c r="L55" s="195"/>
      <c r="M55" s="195"/>
      <c r="N55" s="195"/>
      <c r="O55" s="195"/>
      <c r="P55" s="195"/>
      <c r="Q55" s="195"/>
      <c r="R55" s="195"/>
      <c r="S55" s="195"/>
      <c r="T55" s="195"/>
      <c r="U55" s="195"/>
      <c r="V55" s="195"/>
      <c r="W55" s="195"/>
      <c r="X55" s="195"/>
      <c r="Y55" s="195"/>
      <c r="Z55" s="195"/>
      <c r="AA55" s="195"/>
      <c r="AB55" s="195"/>
    </row>
    <row r="56" spans="1:28" ht="21" customHeight="1" x14ac:dyDescent="0.25">
      <c r="A56" s="199"/>
      <c r="B56" s="195"/>
      <c r="C56" s="200"/>
      <c r="D56" s="201"/>
      <c r="E56" s="201"/>
      <c r="F56" s="201"/>
      <c r="G56" s="201"/>
      <c r="H56" s="202"/>
      <c r="I56" s="203"/>
      <c r="J56" s="204"/>
      <c r="K56" s="195"/>
      <c r="L56" s="195"/>
      <c r="M56" s="195"/>
      <c r="N56" s="195"/>
      <c r="O56" s="195"/>
      <c r="P56" s="195"/>
      <c r="Q56" s="195"/>
      <c r="R56" s="195"/>
      <c r="S56" s="195"/>
      <c r="T56" s="195"/>
      <c r="U56" s="195"/>
      <c r="V56" s="195"/>
      <c r="W56" s="195"/>
      <c r="X56" s="195"/>
      <c r="Y56" s="195"/>
      <c r="Z56" s="195"/>
      <c r="AA56" s="195"/>
      <c r="AB56" s="195"/>
    </row>
    <row r="57" spans="1:28" ht="21" customHeight="1" x14ac:dyDescent="0.25">
      <c r="A57" s="199"/>
      <c r="B57" s="195"/>
      <c r="C57" s="200"/>
      <c r="D57" s="201"/>
      <c r="E57" s="201"/>
      <c r="F57" s="201"/>
      <c r="G57" s="201"/>
      <c r="H57" s="202"/>
      <c r="I57" s="203"/>
      <c r="J57" s="204"/>
      <c r="K57" s="195"/>
      <c r="L57" s="195"/>
      <c r="M57" s="195"/>
      <c r="N57" s="195"/>
      <c r="O57" s="195"/>
      <c r="P57" s="195"/>
      <c r="Q57" s="195"/>
      <c r="R57" s="195"/>
      <c r="S57" s="195"/>
      <c r="T57" s="195"/>
      <c r="U57" s="195"/>
      <c r="V57" s="195"/>
      <c r="W57" s="195"/>
      <c r="X57" s="195"/>
      <c r="Y57" s="195"/>
      <c r="Z57" s="195"/>
      <c r="AA57" s="195"/>
      <c r="AB57" s="195"/>
    </row>
    <row r="58" spans="1:28" ht="21" customHeight="1" x14ac:dyDescent="0.25">
      <c r="A58" s="199"/>
      <c r="B58" s="195"/>
      <c r="C58" s="200"/>
      <c r="D58" s="201"/>
      <c r="E58" s="201"/>
      <c r="F58" s="201"/>
      <c r="G58" s="201"/>
      <c r="H58" s="202"/>
      <c r="I58" s="203"/>
      <c r="J58" s="204"/>
      <c r="K58" s="195"/>
      <c r="L58" s="195"/>
      <c r="M58" s="195"/>
      <c r="N58" s="195"/>
      <c r="O58" s="195"/>
      <c r="P58" s="195"/>
      <c r="Q58" s="195"/>
      <c r="R58" s="195"/>
      <c r="S58" s="195"/>
      <c r="T58" s="195"/>
      <c r="U58" s="195"/>
      <c r="V58" s="195"/>
      <c r="W58" s="195"/>
      <c r="X58" s="195"/>
      <c r="Y58" s="195"/>
      <c r="Z58" s="195"/>
      <c r="AA58" s="195"/>
      <c r="AB58" s="195"/>
    </row>
    <row r="59" spans="1:28" ht="21" customHeight="1" x14ac:dyDescent="0.25">
      <c r="A59" s="199"/>
      <c r="B59" s="195"/>
      <c r="C59" s="200"/>
      <c r="D59" s="201"/>
      <c r="E59" s="201"/>
      <c r="F59" s="201"/>
      <c r="G59" s="201"/>
      <c r="H59" s="202"/>
      <c r="I59" s="203"/>
      <c r="J59" s="204"/>
      <c r="K59" s="195"/>
      <c r="L59" s="195"/>
      <c r="M59" s="195"/>
      <c r="N59" s="195"/>
      <c r="O59" s="195"/>
      <c r="P59" s="195"/>
      <c r="Q59" s="195"/>
      <c r="R59" s="195"/>
      <c r="S59" s="195"/>
      <c r="T59" s="195"/>
      <c r="U59" s="195"/>
      <c r="V59" s="195"/>
      <c r="W59" s="195"/>
      <c r="X59" s="195"/>
      <c r="Y59" s="195"/>
      <c r="Z59" s="195"/>
      <c r="AA59" s="195"/>
      <c r="AB59" s="195"/>
    </row>
    <row r="60" spans="1:28" ht="21" customHeight="1" x14ac:dyDescent="0.25">
      <c r="A60" s="199"/>
      <c r="B60" s="195"/>
      <c r="C60" s="200"/>
      <c r="D60" s="201"/>
      <c r="E60" s="201"/>
      <c r="F60" s="201"/>
      <c r="G60" s="201"/>
      <c r="H60" s="202"/>
      <c r="I60" s="203"/>
      <c r="J60" s="204"/>
      <c r="K60" s="195"/>
      <c r="L60" s="195"/>
      <c r="M60" s="195"/>
      <c r="N60" s="195"/>
      <c r="O60" s="195"/>
      <c r="P60" s="195"/>
      <c r="Q60" s="195"/>
      <c r="R60" s="195"/>
      <c r="S60" s="195"/>
      <c r="T60" s="195"/>
      <c r="U60" s="195"/>
      <c r="V60" s="195"/>
      <c r="W60" s="195"/>
      <c r="X60" s="195"/>
      <c r="Y60" s="195"/>
      <c r="Z60" s="195"/>
      <c r="AA60" s="195"/>
      <c r="AB60" s="195"/>
    </row>
    <row r="61" spans="1:28" ht="21" customHeight="1" x14ac:dyDescent="0.25">
      <c r="A61" s="199"/>
      <c r="B61" s="195"/>
      <c r="C61" s="200"/>
      <c r="D61" s="201"/>
      <c r="E61" s="201"/>
      <c r="F61" s="201"/>
      <c r="G61" s="201"/>
      <c r="H61" s="202"/>
      <c r="I61" s="203"/>
      <c r="J61" s="204"/>
      <c r="K61" s="195"/>
      <c r="L61" s="195"/>
      <c r="M61" s="195"/>
      <c r="N61" s="195"/>
      <c r="O61" s="195"/>
      <c r="P61" s="195"/>
      <c r="Q61" s="195"/>
      <c r="R61" s="195"/>
      <c r="S61" s="195"/>
      <c r="T61" s="195"/>
      <c r="U61" s="195"/>
      <c r="V61" s="195"/>
      <c r="W61" s="195"/>
      <c r="X61" s="195"/>
      <c r="Y61" s="195"/>
      <c r="Z61" s="195"/>
      <c r="AA61" s="195"/>
      <c r="AB61" s="195"/>
    </row>
    <row r="62" spans="1:28" ht="21" customHeight="1" x14ac:dyDescent="0.25">
      <c r="A62" s="199"/>
      <c r="B62" s="195"/>
      <c r="C62" s="200"/>
      <c r="D62" s="201"/>
      <c r="E62" s="201"/>
      <c r="F62" s="201"/>
      <c r="G62" s="201"/>
      <c r="H62" s="202"/>
      <c r="I62" s="203"/>
      <c r="J62" s="204"/>
      <c r="K62" s="195"/>
      <c r="L62" s="195"/>
      <c r="M62" s="195"/>
      <c r="N62" s="195"/>
      <c r="O62" s="195"/>
      <c r="P62" s="195"/>
      <c r="Q62" s="195"/>
      <c r="R62" s="195"/>
      <c r="S62" s="195"/>
      <c r="T62" s="195"/>
      <c r="U62" s="195"/>
      <c r="V62" s="195"/>
      <c r="W62" s="195"/>
      <c r="X62" s="195"/>
      <c r="Y62" s="195"/>
      <c r="Z62" s="195"/>
      <c r="AA62" s="195"/>
      <c r="AB62" s="195"/>
    </row>
    <row r="63" spans="1:28" ht="21" customHeight="1" x14ac:dyDescent="0.25">
      <c r="A63" s="199"/>
      <c r="B63" s="195"/>
      <c r="C63" s="200"/>
      <c r="D63" s="201"/>
      <c r="E63" s="201"/>
      <c r="F63" s="201"/>
      <c r="G63" s="201"/>
      <c r="H63" s="202"/>
      <c r="I63" s="203"/>
      <c r="J63" s="204"/>
      <c r="K63" s="195"/>
      <c r="L63" s="195"/>
      <c r="M63" s="195"/>
      <c r="N63" s="195"/>
      <c r="O63" s="195"/>
      <c r="P63" s="195"/>
      <c r="Q63" s="195"/>
      <c r="R63" s="195"/>
      <c r="S63" s="195"/>
      <c r="T63" s="195"/>
      <c r="U63" s="195"/>
      <c r="V63" s="195"/>
      <c r="W63" s="195"/>
      <c r="X63" s="195"/>
      <c r="Y63" s="195"/>
      <c r="Z63" s="195"/>
      <c r="AA63" s="195"/>
      <c r="AB63" s="195"/>
    </row>
    <row r="64" spans="1:28" ht="21" customHeight="1" x14ac:dyDescent="0.25">
      <c r="A64" s="199"/>
      <c r="B64" s="195"/>
      <c r="C64" s="200"/>
      <c r="D64" s="201"/>
      <c r="E64" s="201"/>
      <c r="F64" s="201"/>
      <c r="G64" s="201"/>
      <c r="H64" s="202"/>
      <c r="I64" s="203"/>
      <c r="J64" s="204"/>
      <c r="K64" s="195"/>
      <c r="L64" s="195"/>
      <c r="M64" s="195"/>
      <c r="N64" s="195"/>
      <c r="O64" s="195"/>
      <c r="P64" s="195"/>
      <c r="Q64" s="195"/>
      <c r="R64" s="195"/>
      <c r="S64" s="195"/>
      <c r="T64" s="195"/>
      <c r="U64" s="195"/>
      <c r="V64" s="195"/>
      <c r="W64" s="195"/>
      <c r="X64" s="195"/>
      <c r="Y64" s="195"/>
      <c r="Z64" s="195"/>
      <c r="AA64" s="195"/>
      <c r="AB64" s="195"/>
    </row>
    <row r="65" spans="1:28" ht="21" customHeight="1" x14ac:dyDescent="0.25">
      <c r="A65" s="199"/>
      <c r="B65" s="195"/>
      <c r="C65" s="200"/>
      <c r="D65" s="201"/>
      <c r="E65" s="201"/>
      <c r="F65" s="201"/>
      <c r="G65" s="201"/>
      <c r="H65" s="202"/>
      <c r="I65" s="203"/>
      <c r="J65" s="204"/>
      <c r="K65" s="195"/>
      <c r="L65" s="195"/>
      <c r="M65" s="195"/>
      <c r="N65" s="195"/>
      <c r="O65" s="195"/>
      <c r="P65" s="195"/>
      <c r="Q65" s="195"/>
      <c r="R65" s="195"/>
      <c r="S65" s="195"/>
      <c r="T65" s="195"/>
      <c r="U65" s="195"/>
      <c r="V65" s="195"/>
      <c r="W65" s="195"/>
      <c r="X65" s="195"/>
      <c r="Y65" s="195"/>
      <c r="Z65" s="195"/>
      <c r="AA65" s="195"/>
      <c r="AB65" s="195"/>
    </row>
    <row r="66" spans="1:28" ht="21" customHeight="1" x14ac:dyDescent="0.25">
      <c r="A66" s="199"/>
      <c r="B66" s="195"/>
      <c r="C66" s="200"/>
      <c r="D66" s="201"/>
      <c r="E66" s="201"/>
      <c r="F66" s="201"/>
      <c r="G66" s="201"/>
      <c r="H66" s="202"/>
      <c r="I66" s="203"/>
      <c r="J66" s="204"/>
      <c r="K66" s="195"/>
      <c r="L66" s="195"/>
      <c r="M66" s="195"/>
      <c r="N66" s="195"/>
      <c r="O66" s="195"/>
      <c r="P66" s="195"/>
      <c r="Q66" s="195"/>
      <c r="R66" s="195"/>
      <c r="S66" s="195"/>
      <c r="T66" s="195"/>
      <c r="U66" s="195"/>
      <c r="V66" s="195"/>
      <c r="W66" s="195"/>
      <c r="X66" s="195"/>
      <c r="Y66" s="195"/>
      <c r="Z66" s="195"/>
      <c r="AA66" s="195"/>
      <c r="AB66" s="195"/>
    </row>
    <row r="67" spans="1:28" ht="21" customHeight="1" x14ac:dyDescent="0.25">
      <c r="A67" s="199"/>
      <c r="B67" s="195"/>
      <c r="C67" s="200"/>
      <c r="D67" s="201"/>
      <c r="E67" s="201"/>
      <c r="F67" s="201"/>
      <c r="G67" s="201"/>
      <c r="H67" s="202"/>
      <c r="I67" s="203"/>
      <c r="J67" s="204"/>
      <c r="K67" s="195"/>
      <c r="L67" s="195"/>
      <c r="M67" s="195"/>
      <c r="N67" s="195"/>
      <c r="O67" s="195"/>
      <c r="P67" s="195"/>
      <c r="Q67" s="195"/>
      <c r="R67" s="195"/>
      <c r="S67" s="195"/>
      <c r="T67" s="195"/>
      <c r="U67" s="195"/>
      <c r="V67" s="195"/>
      <c r="W67" s="195"/>
      <c r="X67" s="195"/>
      <c r="Y67" s="195"/>
      <c r="Z67" s="195"/>
      <c r="AA67" s="195"/>
      <c r="AB67" s="195"/>
    </row>
    <row r="68" spans="1:28" ht="21" customHeight="1" x14ac:dyDescent="0.25">
      <c r="A68" s="199"/>
      <c r="B68" s="195"/>
      <c r="C68" s="200"/>
      <c r="D68" s="201"/>
      <c r="E68" s="201"/>
      <c r="F68" s="201"/>
      <c r="G68" s="201"/>
      <c r="H68" s="202"/>
      <c r="I68" s="203"/>
      <c r="J68" s="204"/>
      <c r="K68" s="195"/>
      <c r="L68" s="195"/>
      <c r="M68" s="195"/>
      <c r="N68" s="195"/>
      <c r="O68" s="195"/>
      <c r="P68" s="195"/>
      <c r="Q68" s="195"/>
      <c r="R68" s="195"/>
      <c r="S68" s="195"/>
      <c r="T68" s="195"/>
      <c r="U68" s="195"/>
      <c r="V68" s="195"/>
      <c r="W68" s="195"/>
      <c r="X68" s="195"/>
      <c r="Y68" s="195"/>
      <c r="Z68" s="195"/>
      <c r="AA68" s="195"/>
      <c r="AB68" s="195"/>
    </row>
    <row r="69" spans="1:28" ht="21" customHeight="1" x14ac:dyDescent="0.25">
      <c r="A69" s="199"/>
      <c r="B69" s="195"/>
      <c r="C69" s="200"/>
      <c r="D69" s="201"/>
      <c r="E69" s="201"/>
      <c r="F69" s="201"/>
      <c r="G69" s="201"/>
      <c r="H69" s="202"/>
      <c r="I69" s="203"/>
      <c r="J69" s="204"/>
      <c r="K69" s="195"/>
      <c r="L69" s="195"/>
      <c r="M69" s="195"/>
      <c r="N69" s="195"/>
      <c r="O69" s="195"/>
      <c r="P69" s="195"/>
      <c r="Q69" s="195"/>
      <c r="R69" s="195"/>
      <c r="S69" s="195"/>
      <c r="T69" s="195"/>
      <c r="U69" s="195"/>
      <c r="V69" s="195"/>
      <c r="W69" s="195"/>
      <c r="X69" s="195"/>
      <c r="Y69" s="195"/>
      <c r="Z69" s="195"/>
      <c r="AA69" s="195"/>
      <c r="AB69" s="195"/>
    </row>
    <row r="70" spans="1:28" ht="21" customHeight="1" x14ac:dyDescent="0.25">
      <c r="A70" s="199"/>
      <c r="B70" s="195"/>
      <c r="C70" s="200"/>
      <c r="D70" s="201"/>
      <c r="E70" s="201"/>
      <c r="F70" s="201"/>
      <c r="G70" s="201"/>
      <c r="H70" s="202"/>
      <c r="I70" s="203"/>
      <c r="J70" s="204"/>
      <c r="K70" s="195"/>
      <c r="L70" s="195"/>
      <c r="M70" s="195"/>
      <c r="N70" s="195"/>
      <c r="O70" s="195"/>
      <c r="P70" s="195"/>
      <c r="Q70" s="195"/>
      <c r="R70" s="195"/>
      <c r="S70" s="195"/>
      <c r="T70" s="195"/>
      <c r="U70" s="195"/>
      <c r="V70" s="195"/>
      <c r="W70" s="195"/>
      <c r="X70" s="195"/>
      <c r="Y70" s="195"/>
      <c r="Z70" s="195"/>
      <c r="AA70" s="195"/>
      <c r="AB70" s="195"/>
    </row>
    <row r="71" spans="1:28" ht="21" customHeight="1" x14ac:dyDescent="0.25">
      <c r="A71" s="199"/>
      <c r="B71" s="195"/>
      <c r="C71" s="200"/>
      <c r="D71" s="201"/>
      <c r="E71" s="201"/>
      <c r="F71" s="201"/>
      <c r="G71" s="201"/>
      <c r="H71" s="202"/>
      <c r="I71" s="203"/>
      <c r="J71" s="204"/>
      <c r="K71" s="195"/>
      <c r="L71" s="195"/>
      <c r="M71" s="195"/>
      <c r="N71" s="195"/>
      <c r="O71" s="195"/>
      <c r="P71" s="195"/>
      <c r="Q71" s="195"/>
      <c r="R71" s="195"/>
      <c r="S71" s="195"/>
      <c r="T71" s="195"/>
      <c r="U71" s="195"/>
      <c r="V71" s="195"/>
      <c r="W71" s="195"/>
      <c r="X71" s="195"/>
      <c r="Y71" s="195"/>
      <c r="Z71" s="195"/>
      <c r="AA71" s="195"/>
      <c r="AB71" s="195"/>
    </row>
    <row r="72" spans="1:28" ht="21" customHeight="1" x14ac:dyDescent="0.25">
      <c r="A72" s="199"/>
      <c r="B72" s="195"/>
      <c r="C72" s="200"/>
      <c r="D72" s="201"/>
      <c r="E72" s="201"/>
      <c r="F72" s="201"/>
      <c r="G72" s="201"/>
      <c r="H72" s="202"/>
      <c r="I72" s="203"/>
      <c r="J72" s="204"/>
      <c r="K72" s="195"/>
      <c r="L72" s="195"/>
      <c r="M72" s="195"/>
      <c r="N72" s="195"/>
      <c r="O72" s="195"/>
      <c r="P72" s="195"/>
      <c r="Q72" s="195"/>
      <c r="R72" s="195"/>
      <c r="S72" s="195"/>
      <c r="T72" s="195"/>
      <c r="U72" s="195"/>
      <c r="V72" s="195"/>
      <c r="W72" s="195"/>
      <c r="X72" s="195"/>
      <c r="Y72" s="195"/>
      <c r="Z72" s="195"/>
      <c r="AA72" s="195"/>
      <c r="AB72" s="195"/>
    </row>
    <row r="73" spans="1:28" ht="21" customHeight="1" x14ac:dyDescent="0.25">
      <c r="A73" s="199"/>
      <c r="B73" s="195"/>
      <c r="C73" s="200"/>
      <c r="D73" s="201"/>
      <c r="E73" s="201"/>
      <c r="F73" s="201"/>
      <c r="G73" s="201"/>
      <c r="H73" s="202"/>
      <c r="I73" s="203"/>
      <c r="J73" s="204"/>
      <c r="K73" s="195"/>
      <c r="L73" s="195"/>
      <c r="M73" s="195"/>
      <c r="N73" s="195"/>
      <c r="O73" s="195"/>
      <c r="P73" s="195"/>
      <c r="Q73" s="195"/>
      <c r="R73" s="195"/>
      <c r="S73" s="195"/>
      <c r="T73" s="195"/>
      <c r="U73" s="195"/>
      <c r="V73" s="195"/>
      <c r="W73" s="195"/>
      <c r="X73" s="195"/>
      <c r="Y73" s="195"/>
      <c r="Z73" s="195"/>
      <c r="AA73" s="195"/>
      <c r="AB73" s="195"/>
    </row>
    <row r="74" spans="1:28" ht="21" customHeight="1" x14ac:dyDescent="0.25">
      <c r="A74" s="199"/>
      <c r="B74" s="195"/>
      <c r="C74" s="200"/>
      <c r="D74" s="201"/>
      <c r="E74" s="201"/>
      <c r="F74" s="201"/>
      <c r="G74" s="201"/>
      <c r="H74" s="202"/>
      <c r="I74" s="203"/>
      <c r="J74" s="204"/>
      <c r="K74" s="195"/>
      <c r="L74" s="195"/>
      <c r="M74" s="195"/>
      <c r="N74" s="195"/>
      <c r="O74" s="195"/>
      <c r="P74" s="195"/>
      <c r="Q74" s="195"/>
      <c r="R74" s="195"/>
      <c r="S74" s="195"/>
      <c r="T74" s="195"/>
      <c r="U74" s="195"/>
      <c r="V74" s="195"/>
      <c r="W74" s="195"/>
      <c r="X74" s="195"/>
      <c r="Y74" s="195"/>
      <c r="Z74" s="195"/>
      <c r="AA74" s="195"/>
      <c r="AB74" s="195"/>
    </row>
    <row r="75" spans="1:28" ht="21" customHeight="1" x14ac:dyDescent="0.25">
      <c r="A75" s="199"/>
      <c r="B75" s="195"/>
      <c r="C75" s="200"/>
      <c r="D75" s="201"/>
      <c r="E75" s="201"/>
      <c r="F75" s="201"/>
      <c r="G75" s="201"/>
      <c r="H75" s="202"/>
      <c r="I75" s="203"/>
      <c r="J75" s="204"/>
      <c r="K75" s="195"/>
      <c r="L75" s="195"/>
      <c r="M75" s="195"/>
      <c r="N75" s="195"/>
      <c r="O75" s="195"/>
      <c r="P75" s="195"/>
      <c r="Q75" s="195"/>
      <c r="R75" s="195"/>
      <c r="S75" s="195"/>
      <c r="T75" s="195"/>
      <c r="U75" s="195"/>
      <c r="V75" s="195"/>
      <c r="W75" s="195"/>
      <c r="X75" s="195"/>
      <c r="Y75" s="195"/>
      <c r="Z75" s="195"/>
      <c r="AA75" s="195"/>
      <c r="AB75" s="195"/>
    </row>
    <row r="76" spans="1:28" ht="21" customHeight="1" x14ac:dyDescent="0.25">
      <c r="A76" s="199"/>
      <c r="B76" s="195"/>
      <c r="C76" s="200"/>
      <c r="D76" s="201"/>
      <c r="E76" s="201"/>
      <c r="F76" s="201"/>
      <c r="G76" s="201"/>
      <c r="H76" s="202"/>
      <c r="I76" s="203"/>
      <c r="J76" s="204"/>
      <c r="K76" s="195"/>
      <c r="L76" s="195"/>
      <c r="M76" s="195"/>
      <c r="N76" s="195"/>
      <c r="O76" s="195"/>
      <c r="P76" s="195"/>
      <c r="Q76" s="195"/>
      <c r="R76" s="195"/>
      <c r="S76" s="195"/>
      <c r="T76" s="195"/>
      <c r="U76" s="195"/>
      <c r="V76" s="195"/>
      <c r="W76" s="195"/>
      <c r="X76" s="195"/>
      <c r="Y76" s="195"/>
      <c r="Z76" s="195"/>
      <c r="AA76" s="195"/>
      <c r="AB76" s="195"/>
    </row>
    <row r="77" spans="1:28" ht="21" customHeight="1" x14ac:dyDescent="0.25">
      <c r="A77" s="199"/>
      <c r="B77" s="195"/>
      <c r="C77" s="200"/>
      <c r="D77" s="201"/>
      <c r="E77" s="201"/>
      <c r="F77" s="201"/>
      <c r="G77" s="201"/>
      <c r="H77" s="202"/>
      <c r="I77" s="203"/>
      <c r="J77" s="204"/>
      <c r="K77" s="195"/>
      <c r="L77" s="195"/>
      <c r="M77" s="195"/>
      <c r="N77" s="195"/>
      <c r="O77" s="195"/>
      <c r="P77" s="195"/>
      <c r="Q77" s="195"/>
      <c r="R77" s="195"/>
      <c r="S77" s="195"/>
      <c r="T77" s="195"/>
      <c r="U77" s="195"/>
      <c r="V77" s="195"/>
      <c r="W77" s="195"/>
      <c r="X77" s="195"/>
      <c r="Y77" s="195"/>
      <c r="Z77" s="195"/>
      <c r="AA77" s="195"/>
      <c r="AB77" s="195"/>
    </row>
    <row r="78" spans="1:28" ht="21" customHeight="1" x14ac:dyDescent="0.25">
      <c r="A78" s="199"/>
      <c r="B78" s="195"/>
      <c r="C78" s="200"/>
      <c r="D78" s="201"/>
      <c r="E78" s="201"/>
      <c r="F78" s="201"/>
      <c r="G78" s="201"/>
      <c r="H78" s="202"/>
      <c r="I78" s="203"/>
      <c r="J78" s="204"/>
      <c r="K78" s="195"/>
      <c r="L78" s="195"/>
      <c r="M78" s="195"/>
      <c r="N78" s="195"/>
      <c r="O78" s="195"/>
      <c r="P78" s="195"/>
      <c r="Q78" s="195"/>
      <c r="R78" s="195"/>
      <c r="S78" s="195"/>
      <c r="T78" s="195"/>
      <c r="U78" s="195"/>
      <c r="V78" s="195"/>
      <c r="W78" s="195"/>
      <c r="X78" s="195"/>
      <c r="Y78" s="195"/>
      <c r="Z78" s="195"/>
      <c r="AA78" s="195"/>
      <c r="AB78" s="195"/>
    </row>
    <row r="79" spans="1:28" ht="21" customHeight="1" x14ac:dyDescent="0.25">
      <c r="A79" s="199"/>
      <c r="B79" s="195"/>
      <c r="C79" s="200"/>
      <c r="D79" s="201"/>
      <c r="E79" s="201"/>
      <c r="F79" s="201"/>
      <c r="G79" s="201"/>
      <c r="H79" s="202"/>
      <c r="I79" s="203"/>
      <c r="J79" s="204"/>
      <c r="K79" s="195"/>
      <c r="L79" s="195"/>
      <c r="M79" s="195"/>
      <c r="N79" s="195"/>
      <c r="O79" s="195"/>
      <c r="P79" s="195"/>
      <c r="Q79" s="195"/>
      <c r="R79" s="195"/>
      <c r="S79" s="195"/>
      <c r="T79" s="195"/>
      <c r="U79" s="195"/>
      <c r="V79" s="195"/>
      <c r="W79" s="195"/>
      <c r="X79" s="195"/>
      <c r="Y79" s="195"/>
      <c r="Z79" s="195"/>
      <c r="AA79" s="195"/>
      <c r="AB79" s="195"/>
    </row>
    <row r="80" spans="1:28" ht="21" customHeight="1" x14ac:dyDescent="0.25">
      <c r="A80" s="199"/>
      <c r="B80" s="195"/>
      <c r="C80" s="200"/>
      <c r="D80" s="201"/>
      <c r="E80" s="201"/>
      <c r="F80" s="201"/>
      <c r="G80" s="201"/>
      <c r="H80" s="202"/>
      <c r="I80" s="203"/>
      <c r="J80" s="204"/>
      <c r="K80" s="195"/>
      <c r="L80" s="195"/>
      <c r="M80" s="195"/>
      <c r="N80" s="195"/>
      <c r="O80" s="195"/>
      <c r="P80" s="195"/>
      <c r="Q80" s="195"/>
      <c r="R80" s="195"/>
      <c r="S80" s="195"/>
      <c r="T80" s="195"/>
      <c r="U80" s="195"/>
      <c r="V80" s="195"/>
      <c r="W80" s="195"/>
      <c r="X80" s="195"/>
      <c r="Y80" s="195"/>
      <c r="Z80" s="195"/>
      <c r="AA80" s="195"/>
      <c r="AB80" s="195"/>
    </row>
    <row r="81" spans="1:28" ht="21" customHeight="1" x14ac:dyDescent="0.25">
      <c r="A81" s="199"/>
      <c r="B81" s="195"/>
      <c r="C81" s="200"/>
      <c r="D81" s="201"/>
      <c r="E81" s="201"/>
      <c r="F81" s="201"/>
      <c r="G81" s="201"/>
      <c r="H81" s="202"/>
      <c r="I81" s="203"/>
      <c r="J81" s="204"/>
      <c r="K81" s="195"/>
      <c r="L81" s="195"/>
      <c r="M81" s="195"/>
      <c r="N81" s="195"/>
      <c r="O81" s="195"/>
      <c r="P81" s="195"/>
      <c r="Q81" s="195"/>
      <c r="R81" s="195"/>
      <c r="S81" s="195"/>
      <c r="T81" s="195"/>
      <c r="U81" s="195"/>
      <c r="V81" s="195"/>
      <c r="W81" s="195"/>
      <c r="X81" s="195"/>
      <c r="Y81" s="195"/>
      <c r="Z81" s="195"/>
      <c r="AA81" s="195"/>
      <c r="AB81" s="195"/>
    </row>
    <row r="82" spans="1:28" ht="21" customHeight="1" x14ac:dyDescent="0.25">
      <c r="A82" s="199"/>
      <c r="B82" s="195"/>
      <c r="C82" s="200"/>
      <c r="D82" s="201"/>
      <c r="E82" s="201"/>
      <c r="F82" s="201"/>
      <c r="G82" s="201"/>
      <c r="H82" s="202"/>
      <c r="I82" s="203"/>
      <c r="J82" s="204"/>
      <c r="K82" s="195"/>
      <c r="L82" s="195"/>
      <c r="M82" s="195"/>
      <c r="N82" s="195"/>
      <c r="O82" s="195"/>
      <c r="P82" s="195"/>
      <c r="Q82" s="195"/>
      <c r="R82" s="195"/>
      <c r="S82" s="195"/>
      <c r="T82" s="195"/>
      <c r="U82" s="195"/>
      <c r="V82" s="195"/>
      <c r="W82" s="195"/>
      <c r="X82" s="195"/>
      <c r="Y82" s="195"/>
      <c r="Z82" s="195"/>
      <c r="AA82" s="195"/>
      <c r="AB82" s="195"/>
    </row>
    <row r="83" spans="1:28" ht="21" customHeight="1" x14ac:dyDescent="0.25">
      <c r="A83" s="199"/>
      <c r="B83" s="195"/>
      <c r="C83" s="200"/>
      <c r="D83" s="201"/>
      <c r="E83" s="201"/>
      <c r="F83" s="201"/>
      <c r="G83" s="201"/>
      <c r="H83" s="202"/>
      <c r="I83" s="203"/>
      <c r="J83" s="204"/>
      <c r="K83" s="195"/>
      <c r="L83" s="195"/>
      <c r="M83" s="195"/>
      <c r="N83" s="195"/>
      <c r="O83" s="195"/>
      <c r="P83" s="195"/>
      <c r="Q83" s="195"/>
      <c r="R83" s="195"/>
      <c r="S83" s="195"/>
      <c r="T83" s="195"/>
      <c r="U83" s="195"/>
      <c r="V83" s="195"/>
      <c r="W83" s="195"/>
      <c r="X83" s="195"/>
      <c r="Y83" s="195"/>
      <c r="Z83" s="195"/>
      <c r="AA83" s="195"/>
      <c r="AB83" s="195"/>
    </row>
    <row r="84" spans="1:28" ht="21" customHeight="1" x14ac:dyDescent="0.25">
      <c r="A84" s="199"/>
      <c r="B84" s="195"/>
      <c r="C84" s="200"/>
      <c r="D84" s="201"/>
      <c r="E84" s="201"/>
      <c r="F84" s="201"/>
      <c r="G84" s="201"/>
      <c r="H84" s="202"/>
      <c r="I84" s="203"/>
      <c r="J84" s="204"/>
      <c r="K84" s="195"/>
      <c r="L84" s="195"/>
      <c r="M84" s="195"/>
      <c r="N84" s="195"/>
      <c r="O84" s="195"/>
      <c r="P84" s="195"/>
      <c r="Q84" s="195"/>
      <c r="R84" s="195"/>
      <c r="S84" s="195"/>
      <c r="T84" s="195"/>
      <c r="U84" s="195"/>
      <c r="V84" s="195"/>
      <c r="W84" s="195"/>
      <c r="X84" s="195"/>
      <c r="Y84" s="195"/>
      <c r="Z84" s="195"/>
      <c r="AA84" s="195"/>
      <c r="AB84" s="195"/>
    </row>
    <row r="85" spans="1:28" ht="21" customHeight="1" x14ac:dyDescent="0.25">
      <c r="A85" s="199"/>
      <c r="B85" s="195"/>
      <c r="C85" s="200"/>
      <c r="D85" s="201"/>
      <c r="E85" s="201"/>
      <c r="F85" s="201"/>
      <c r="G85" s="201"/>
      <c r="H85" s="202"/>
      <c r="I85" s="203"/>
      <c r="J85" s="204"/>
      <c r="K85" s="195"/>
      <c r="L85" s="195"/>
      <c r="M85" s="195"/>
      <c r="N85" s="195"/>
      <c r="O85" s="195"/>
      <c r="P85" s="195"/>
      <c r="Q85" s="195"/>
      <c r="R85" s="195"/>
      <c r="S85" s="195"/>
      <c r="T85" s="195"/>
      <c r="U85" s="195"/>
      <c r="V85" s="195"/>
      <c r="W85" s="195"/>
      <c r="X85" s="195"/>
      <c r="Y85" s="195"/>
      <c r="Z85" s="195"/>
      <c r="AA85" s="195"/>
      <c r="AB85" s="195"/>
    </row>
    <row r="86" spans="1:28" ht="21" customHeight="1" x14ac:dyDescent="0.25">
      <c r="A86" s="199"/>
      <c r="B86" s="195"/>
      <c r="C86" s="200"/>
      <c r="D86" s="201"/>
      <c r="E86" s="201"/>
      <c r="F86" s="201"/>
      <c r="G86" s="201"/>
      <c r="H86" s="202"/>
      <c r="I86" s="203"/>
      <c r="J86" s="204"/>
      <c r="K86" s="195"/>
      <c r="L86" s="195"/>
      <c r="M86" s="195"/>
      <c r="N86" s="195"/>
      <c r="O86" s="195"/>
      <c r="P86" s="195"/>
      <c r="Q86" s="195"/>
      <c r="R86" s="195"/>
      <c r="S86" s="195"/>
      <c r="T86" s="195"/>
      <c r="U86" s="195"/>
      <c r="V86" s="195"/>
      <c r="W86" s="195"/>
      <c r="X86" s="195"/>
      <c r="Y86" s="195"/>
      <c r="Z86" s="195"/>
      <c r="AA86" s="195"/>
      <c r="AB86" s="195"/>
    </row>
    <row r="87" spans="1:28" ht="21" customHeight="1" x14ac:dyDescent="0.25">
      <c r="A87" s="199"/>
      <c r="B87" s="195"/>
      <c r="C87" s="200"/>
      <c r="D87" s="201"/>
      <c r="E87" s="201"/>
      <c r="F87" s="201"/>
      <c r="G87" s="201"/>
      <c r="H87" s="202"/>
      <c r="I87" s="203"/>
      <c r="J87" s="204"/>
      <c r="K87" s="195"/>
      <c r="L87" s="195"/>
      <c r="M87" s="195"/>
      <c r="N87" s="195"/>
      <c r="O87" s="195"/>
      <c r="P87" s="195"/>
      <c r="Q87" s="195"/>
      <c r="R87" s="195"/>
      <c r="S87" s="195"/>
      <c r="T87" s="195"/>
      <c r="U87" s="195"/>
      <c r="V87" s="195"/>
      <c r="W87" s="195"/>
      <c r="X87" s="195"/>
      <c r="Y87" s="195"/>
      <c r="Z87" s="195"/>
      <c r="AA87" s="195"/>
      <c r="AB87" s="195"/>
    </row>
    <row r="88" spans="1:28" ht="21" customHeight="1" x14ac:dyDescent="0.25">
      <c r="A88" s="199"/>
      <c r="B88" s="195"/>
      <c r="C88" s="200"/>
      <c r="D88" s="201"/>
      <c r="E88" s="201"/>
      <c r="F88" s="201"/>
      <c r="G88" s="201"/>
      <c r="H88" s="202"/>
      <c r="I88" s="203"/>
      <c r="J88" s="204"/>
      <c r="K88" s="195"/>
      <c r="L88" s="195"/>
      <c r="M88" s="195"/>
      <c r="N88" s="195"/>
      <c r="O88" s="195"/>
      <c r="P88" s="195"/>
      <c r="Q88" s="195"/>
      <c r="R88" s="195"/>
      <c r="S88" s="195"/>
      <c r="T88" s="195"/>
      <c r="U88" s="195"/>
      <c r="V88" s="195"/>
      <c r="W88" s="195"/>
      <c r="X88" s="195"/>
      <c r="Y88" s="195"/>
      <c r="Z88" s="195"/>
      <c r="AA88" s="195"/>
      <c r="AB88" s="195"/>
    </row>
    <row r="89" spans="1:28" ht="21" customHeight="1" x14ac:dyDescent="0.25">
      <c r="A89" s="199"/>
      <c r="B89" s="195"/>
      <c r="C89" s="200"/>
      <c r="D89" s="201"/>
      <c r="E89" s="201"/>
      <c r="F89" s="201"/>
      <c r="G89" s="201"/>
      <c r="H89" s="202"/>
      <c r="I89" s="203"/>
      <c r="J89" s="204"/>
      <c r="K89" s="195"/>
      <c r="L89" s="195"/>
      <c r="M89" s="195"/>
      <c r="N89" s="195"/>
      <c r="O89" s="195"/>
      <c r="P89" s="195"/>
      <c r="Q89" s="195"/>
      <c r="R89" s="195"/>
      <c r="S89" s="195"/>
      <c r="T89" s="195"/>
      <c r="U89" s="195"/>
      <c r="V89" s="195"/>
      <c r="W89" s="195"/>
      <c r="X89" s="195"/>
      <c r="Y89" s="195"/>
      <c r="Z89" s="195"/>
      <c r="AA89" s="195"/>
      <c r="AB89" s="195"/>
    </row>
    <row r="90" spans="1:28" ht="21" customHeight="1" x14ac:dyDescent="0.25">
      <c r="A90" s="199"/>
      <c r="B90" s="195"/>
      <c r="C90" s="200"/>
      <c r="D90" s="201"/>
      <c r="E90" s="201"/>
      <c r="F90" s="201"/>
      <c r="G90" s="201"/>
      <c r="H90" s="202"/>
      <c r="I90" s="203"/>
      <c r="J90" s="204"/>
      <c r="K90" s="195"/>
      <c r="L90" s="195"/>
      <c r="M90" s="195"/>
      <c r="N90" s="195"/>
      <c r="O90" s="195"/>
      <c r="P90" s="195"/>
      <c r="Q90" s="195"/>
      <c r="R90" s="195"/>
      <c r="S90" s="195"/>
      <c r="T90" s="195"/>
      <c r="U90" s="195"/>
      <c r="V90" s="195"/>
      <c r="W90" s="195"/>
      <c r="X90" s="195"/>
      <c r="Y90" s="195"/>
      <c r="Z90" s="195"/>
      <c r="AA90" s="195"/>
      <c r="AB90" s="195"/>
    </row>
    <row r="91" spans="1:28" ht="21" customHeight="1" x14ac:dyDescent="0.25">
      <c r="A91" s="199"/>
      <c r="B91" s="195"/>
      <c r="C91" s="200"/>
      <c r="D91" s="201"/>
      <c r="E91" s="201"/>
      <c r="F91" s="201"/>
      <c r="G91" s="201"/>
      <c r="H91" s="202"/>
      <c r="I91" s="203"/>
      <c r="J91" s="204"/>
      <c r="K91" s="195"/>
      <c r="L91" s="195"/>
      <c r="M91" s="195"/>
      <c r="N91" s="195"/>
      <c r="O91" s="195"/>
      <c r="P91" s="195"/>
      <c r="Q91" s="195"/>
      <c r="R91" s="195"/>
      <c r="S91" s="195"/>
      <c r="T91" s="195"/>
      <c r="U91" s="195"/>
      <c r="V91" s="195"/>
      <c r="W91" s="195"/>
      <c r="X91" s="195"/>
      <c r="Y91" s="195"/>
      <c r="Z91" s="195"/>
      <c r="AA91" s="195"/>
      <c r="AB91" s="195"/>
    </row>
    <row r="92" spans="1:28" ht="21" customHeight="1" x14ac:dyDescent="0.25">
      <c r="A92" s="199"/>
      <c r="B92" s="195"/>
      <c r="C92" s="200"/>
      <c r="D92" s="201"/>
      <c r="E92" s="201"/>
      <c r="F92" s="201"/>
      <c r="G92" s="201"/>
      <c r="H92" s="202"/>
      <c r="I92" s="203"/>
      <c r="J92" s="204"/>
      <c r="K92" s="195"/>
      <c r="L92" s="195"/>
      <c r="M92" s="195"/>
      <c r="N92" s="195"/>
      <c r="O92" s="195"/>
      <c r="P92" s="195"/>
      <c r="Q92" s="195"/>
      <c r="R92" s="195"/>
      <c r="S92" s="195"/>
      <c r="T92" s="195"/>
      <c r="U92" s="195"/>
      <c r="V92" s="195"/>
      <c r="W92" s="195"/>
      <c r="X92" s="195"/>
      <c r="Y92" s="195"/>
      <c r="Z92" s="195"/>
      <c r="AA92" s="195"/>
      <c r="AB92" s="195"/>
    </row>
    <row r="93" spans="1:28" ht="21" customHeight="1" x14ac:dyDescent="0.25">
      <c r="A93" s="199"/>
      <c r="B93" s="195"/>
      <c r="C93" s="200"/>
      <c r="D93" s="201"/>
      <c r="E93" s="201"/>
      <c r="F93" s="201"/>
      <c r="G93" s="201"/>
      <c r="H93" s="202"/>
      <c r="I93" s="203"/>
      <c r="J93" s="204"/>
      <c r="K93" s="195"/>
      <c r="L93" s="195"/>
      <c r="M93" s="195"/>
      <c r="N93" s="195"/>
      <c r="O93" s="195"/>
      <c r="P93" s="195"/>
      <c r="Q93" s="195"/>
      <c r="R93" s="195"/>
      <c r="S93" s="195"/>
      <c r="T93" s="195"/>
      <c r="U93" s="195"/>
      <c r="V93" s="195"/>
      <c r="W93" s="195"/>
      <c r="X93" s="195"/>
      <c r="Y93" s="195"/>
      <c r="Z93" s="195"/>
      <c r="AA93" s="195"/>
      <c r="AB93" s="195"/>
    </row>
    <row r="94" spans="1:28" ht="21" customHeight="1" x14ac:dyDescent="0.25">
      <c r="A94" s="199"/>
      <c r="B94" s="195"/>
      <c r="C94" s="200"/>
      <c r="D94" s="201"/>
      <c r="E94" s="201"/>
      <c r="F94" s="201"/>
      <c r="G94" s="201"/>
      <c r="H94" s="202"/>
      <c r="I94" s="203"/>
      <c r="J94" s="204"/>
      <c r="K94" s="195"/>
      <c r="L94" s="195"/>
      <c r="M94" s="195"/>
      <c r="N94" s="195"/>
      <c r="O94" s="195"/>
      <c r="P94" s="195"/>
      <c r="Q94" s="195"/>
      <c r="R94" s="195"/>
      <c r="S94" s="195"/>
      <c r="T94" s="195"/>
      <c r="U94" s="195"/>
      <c r="V94" s="195"/>
      <c r="W94" s="195"/>
      <c r="X94" s="195"/>
      <c r="Y94" s="195"/>
      <c r="Z94" s="195"/>
      <c r="AA94" s="195"/>
      <c r="AB94" s="195"/>
    </row>
    <row r="95" spans="1:28" ht="21" customHeight="1" x14ac:dyDescent="0.25">
      <c r="A95" s="199"/>
      <c r="B95" s="195"/>
      <c r="C95" s="200"/>
      <c r="D95" s="201"/>
      <c r="E95" s="201"/>
      <c r="F95" s="201"/>
      <c r="G95" s="201"/>
      <c r="H95" s="202"/>
      <c r="I95" s="203"/>
      <c r="J95" s="204"/>
      <c r="K95" s="195"/>
      <c r="L95" s="195"/>
      <c r="M95" s="195"/>
      <c r="N95" s="195"/>
      <c r="O95" s="195"/>
      <c r="P95" s="195"/>
      <c r="Q95" s="195"/>
      <c r="R95" s="195"/>
      <c r="S95" s="195"/>
      <c r="T95" s="195"/>
      <c r="U95" s="195"/>
      <c r="V95" s="195"/>
      <c r="W95" s="195"/>
      <c r="X95" s="195"/>
      <c r="Y95" s="195"/>
      <c r="Z95" s="195"/>
      <c r="AA95" s="195"/>
      <c r="AB95" s="195"/>
    </row>
    <row r="96" spans="1:28" ht="21" customHeight="1" x14ac:dyDescent="0.25">
      <c r="A96" s="199"/>
      <c r="B96" s="195"/>
      <c r="C96" s="200"/>
      <c r="D96" s="201"/>
      <c r="E96" s="201"/>
      <c r="F96" s="201"/>
      <c r="G96" s="201"/>
      <c r="H96" s="202"/>
      <c r="I96" s="203"/>
      <c r="J96" s="204"/>
      <c r="K96" s="195"/>
      <c r="L96" s="195"/>
      <c r="M96" s="195"/>
      <c r="N96" s="195"/>
      <c r="O96" s="195"/>
      <c r="P96" s="195"/>
      <c r="Q96" s="195"/>
      <c r="R96" s="195"/>
      <c r="S96" s="195"/>
      <c r="T96" s="195"/>
      <c r="U96" s="195"/>
      <c r="V96" s="195"/>
      <c r="W96" s="195"/>
      <c r="X96" s="195"/>
      <c r="Y96" s="195"/>
      <c r="Z96" s="195"/>
      <c r="AA96" s="195"/>
      <c r="AB96" s="195"/>
    </row>
    <row r="97" spans="1:28" ht="21" customHeight="1" x14ac:dyDescent="0.25">
      <c r="A97" s="199"/>
      <c r="B97" s="195"/>
      <c r="C97" s="200"/>
      <c r="D97" s="201"/>
      <c r="E97" s="201"/>
      <c r="F97" s="201"/>
      <c r="G97" s="201"/>
      <c r="H97" s="202"/>
      <c r="I97" s="203"/>
      <c r="J97" s="204"/>
      <c r="K97" s="195"/>
      <c r="L97" s="195"/>
      <c r="M97" s="195"/>
      <c r="N97" s="195"/>
      <c r="O97" s="195"/>
      <c r="P97" s="195"/>
      <c r="Q97" s="195"/>
      <c r="R97" s="195"/>
      <c r="S97" s="195"/>
      <c r="T97" s="195"/>
      <c r="U97" s="195"/>
      <c r="V97" s="195"/>
      <c r="W97" s="195"/>
      <c r="X97" s="195"/>
      <c r="Y97" s="195"/>
      <c r="Z97" s="195"/>
      <c r="AA97" s="195"/>
      <c r="AB97" s="195"/>
    </row>
    <row r="98" spans="1:28" ht="21" customHeight="1" x14ac:dyDescent="0.25">
      <c r="A98" s="199"/>
      <c r="B98" s="195"/>
      <c r="C98" s="200"/>
      <c r="D98" s="201"/>
      <c r="E98" s="201"/>
      <c r="F98" s="201"/>
      <c r="G98" s="201"/>
      <c r="H98" s="202"/>
      <c r="I98" s="203"/>
      <c r="J98" s="204"/>
      <c r="K98" s="195"/>
      <c r="L98" s="195"/>
      <c r="M98" s="195"/>
      <c r="N98" s="195"/>
      <c r="O98" s="195"/>
      <c r="P98" s="195"/>
      <c r="Q98" s="195"/>
      <c r="R98" s="195"/>
      <c r="S98" s="195"/>
      <c r="T98" s="195"/>
      <c r="U98" s="195"/>
      <c r="V98" s="195"/>
      <c r="W98" s="195"/>
      <c r="X98" s="195"/>
      <c r="Y98" s="195"/>
      <c r="Z98" s="195"/>
      <c r="AA98" s="195"/>
      <c r="AB98" s="195"/>
    </row>
    <row r="99" spans="1:28" ht="21" customHeight="1" x14ac:dyDescent="0.25">
      <c r="A99" s="199"/>
      <c r="B99" s="195"/>
      <c r="C99" s="200"/>
      <c r="D99" s="201"/>
      <c r="E99" s="201"/>
      <c r="F99" s="201"/>
      <c r="G99" s="201"/>
      <c r="H99" s="202"/>
      <c r="I99" s="203"/>
      <c r="J99" s="204"/>
      <c r="K99" s="195"/>
      <c r="L99" s="195"/>
      <c r="M99" s="195"/>
      <c r="N99" s="195"/>
      <c r="O99" s="195"/>
      <c r="P99" s="195"/>
      <c r="Q99" s="195"/>
      <c r="R99" s="195"/>
      <c r="S99" s="195"/>
      <c r="T99" s="195"/>
      <c r="U99" s="195"/>
      <c r="V99" s="195"/>
      <c r="W99" s="195"/>
      <c r="X99" s="195"/>
      <c r="Y99" s="195"/>
      <c r="Z99" s="195"/>
      <c r="AA99" s="195"/>
      <c r="AB99" s="195"/>
    </row>
    <row r="100" spans="1:28" ht="21" customHeight="1" x14ac:dyDescent="0.25">
      <c r="A100" s="199"/>
      <c r="B100" s="195"/>
      <c r="C100" s="200"/>
      <c r="D100" s="201"/>
      <c r="E100" s="201"/>
      <c r="F100" s="201"/>
      <c r="G100" s="201"/>
      <c r="H100" s="202"/>
      <c r="I100" s="203"/>
      <c r="J100" s="204"/>
      <c r="K100" s="195"/>
      <c r="L100" s="195"/>
      <c r="M100" s="195"/>
      <c r="N100" s="195"/>
      <c r="O100" s="195"/>
      <c r="P100" s="195"/>
      <c r="Q100" s="195"/>
      <c r="R100" s="195"/>
      <c r="S100" s="195"/>
      <c r="T100" s="195"/>
      <c r="U100" s="195"/>
      <c r="V100" s="195"/>
      <c r="W100" s="195"/>
      <c r="X100" s="195"/>
      <c r="Y100" s="195"/>
      <c r="Z100" s="195"/>
      <c r="AA100" s="195"/>
      <c r="AB100" s="195"/>
    </row>
    <row r="101" spans="1:28" ht="21" customHeight="1" x14ac:dyDescent="0.25">
      <c r="A101" s="199"/>
      <c r="B101" s="195"/>
      <c r="C101" s="200"/>
      <c r="D101" s="201"/>
      <c r="E101" s="201"/>
      <c r="F101" s="201"/>
      <c r="G101" s="201"/>
      <c r="H101" s="202"/>
      <c r="I101" s="203"/>
      <c r="J101" s="204"/>
      <c r="K101" s="195"/>
      <c r="L101" s="195"/>
      <c r="M101" s="195"/>
      <c r="N101" s="195"/>
      <c r="O101" s="195"/>
      <c r="P101" s="195"/>
      <c r="Q101" s="195"/>
      <c r="R101" s="195"/>
      <c r="S101" s="195"/>
      <c r="T101" s="195"/>
      <c r="U101" s="195"/>
      <c r="V101" s="195"/>
      <c r="W101" s="195"/>
      <c r="X101" s="195"/>
      <c r="Y101" s="195"/>
      <c r="Z101" s="195"/>
      <c r="AA101" s="195"/>
      <c r="AB101" s="195"/>
    </row>
    <row r="102" spans="1:28" ht="21" customHeight="1" x14ac:dyDescent="0.25">
      <c r="A102" s="199"/>
      <c r="B102" s="195"/>
      <c r="C102" s="200"/>
      <c r="D102" s="201"/>
      <c r="E102" s="201"/>
      <c r="F102" s="201"/>
      <c r="G102" s="201"/>
      <c r="H102" s="202"/>
      <c r="I102" s="203"/>
      <c r="J102" s="204"/>
      <c r="K102" s="195"/>
      <c r="L102" s="195"/>
      <c r="M102" s="195"/>
      <c r="N102" s="195"/>
      <c r="O102" s="195"/>
      <c r="P102" s="195"/>
      <c r="Q102" s="195"/>
      <c r="R102" s="195"/>
      <c r="S102" s="195"/>
      <c r="T102" s="195"/>
      <c r="U102" s="195"/>
      <c r="V102" s="195"/>
      <c r="W102" s="195"/>
      <c r="X102" s="195"/>
      <c r="Y102" s="195"/>
      <c r="Z102" s="195"/>
      <c r="AA102" s="195"/>
      <c r="AB102" s="195"/>
    </row>
    <row r="103" spans="1:28" ht="21" customHeight="1" x14ac:dyDescent="0.25">
      <c r="A103" s="199"/>
      <c r="B103" s="195"/>
      <c r="C103" s="200"/>
      <c r="D103" s="201"/>
      <c r="E103" s="201"/>
      <c r="F103" s="201"/>
      <c r="G103" s="201"/>
      <c r="H103" s="202"/>
      <c r="I103" s="203"/>
      <c r="J103" s="204"/>
      <c r="K103" s="195"/>
      <c r="L103" s="195"/>
      <c r="M103" s="195"/>
      <c r="N103" s="195"/>
      <c r="O103" s="195"/>
      <c r="P103" s="195"/>
      <c r="Q103" s="195"/>
      <c r="R103" s="195"/>
      <c r="S103" s="195"/>
      <c r="T103" s="195"/>
      <c r="U103" s="195"/>
      <c r="V103" s="195"/>
      <c r="W103" s="195"/>
      <c r="X103" s="195"/>
      <c r="Y103" s="195"/>
      <c r="Z103" s="195"/>
      <c r="AA103" s="195"/>
      <c r="AB103" s="195"/>
    </row>
    <row r="104" spans="1:28" ht="21" customHeight="1" x14ac:dyDescent="0.25">
      <c r="A104" s="199"/>
      <c r="B104" s="195"/>
      <c r="C104" s="200"/>
      <c r="D104" s="201"/>
      <c r="E104" s="201"/>
      <c r="F104" s="201"/>
      <c r="G104" s="201"/>
      <c r="H104" s="202"/>
      <c r="I104" s="203"/>
      <c r="J104" s="204"/>
      <c r="K104" s="195"/>
      <c r="L104" s="195"/>
      <c r="M104" s="195"/>
      <c r="N104" s="195"/>
      <c r="O104" s="195"/>
      <c r="P104" s="195"/>
      <c r="Q104" s="195"/>
      <c r="R104" s="195"/>
      <c r="S104" s="195"/>
      <c r="T104" s="195"/>
      <c r="U104" s="195"/>
      <c r="V104" s="195"/>
      <c r="W104" s="195"/>
      <c r="X104" s="195"/>
      <c r="Y104" s="195"/>
      <c r="Z104" s="195"/>
      <c r="AA104" s="195"/>
      <c r="AB104" s="195"/>
    </row>
    <row r="105" spans="1:28" ht="21" customHeight="1" x14ac:dyDescent="0.25">
      <c r="A105" s="199"/>
      <c r="B105" s="195"/>
      <c r="C105" s="200"/>
      <c r="D105" s="201"/>
      <c r="E105" s="201"/>
      <c r="F105" s="201"/>
      <c r="G105" s="201"/>
      <c r="H105" s="202"/>
      <c r="I105" s="203"/>
      <c r="J105" s="204"/>
      <c r="K105" s="195"/>
      <c r="L105" s="195"/>
      <c r="M105" s="195"/>
      <c r="N105" s="195"/>
      <c r="O105" s="195"/>
      <c r="P105" s="195"/>
      <c r="Q105" s="195"/>
      <c r="R105" s="195"/>
      <c r="S105" s="195"/>
      <c r="T105" s="195"/>
      <c r="U105" s="195"/>
      <c r="V105" s="195"/>
      <c r="W105" s="195"/>
      <c r="X105" s="195"/>
      <c r="Y105" s="195"/>
      <c r="Z105" s="195"/>
      <c r="AA105" s="195"/>
      <c r="AB105" s="195"/>
    </row>
    <row r="106" spans="1:28" ht="21" customHeight="1" x14ac:dyDescent="0.25">
      <c r="A106" s="199"/>
      <c r="B106" s="195"/>
      <c r="C106" s="200"/>
      <c r="D106" s="201"/>
      <c r="E106" s="201"/>
      <c r="F106" s="201"/>
      <c r="G106" s="201"/>
      <c r="H106" s="202"/>
      <c r="I106" s="203"/>
      <c r="J106" s="204"/>
      <c r="K106" s="195"/>
      <c r="L106" s="195"/>
      <c r="M106" s="195"/>
      <c r="N106" s="195"/>
      <c r="O106" s="195"/>
      <c r="P106" s="195"/>
      <c r="Q106" s="195"/>
      <c r="R106" s="195"/>
      <c r="S106" s="195"/>
      <c r="T106" s="195"/>
      <c r="U106" s="195"/>
      <c r="V106" s="195"/>
      <c r="W106" s="195"/>
      <c r="X106" s="195"/>
      <c r="Y106" s="195"/>
      <c r="Z106" s="195"/>
      <c r="AA106" s="195"/>
      <c r="AB106" s="195"/>
    </row>
    <row r="107" spans="1:28" ht="21" customHeight="1" x14ac:dyDescent="0.25">
      <c r="A107" s="199"/>
      <c r="B107" s="195"/>
      <c r="C107" s="200"/>
      <c r="D107" s="201"/>
      <c r="E107" s="201"/>
      <c r="F107" s="201"/>
      <c r="G107" s="201"/>
      <c r="H107" s="202"/>
      <c r="I107" s="203"/>
      <c r="J107" s="204"/>
      <c r="K107" s="195"/>
      <c r="L107" s="195"/>
      <c r="M107" s="195"/>
      <c r="N107" s="195"/>
      <c r="O107" s="195"/>
      <c r="P107" s="195"/>
      <c r="Q107" s="195"/>
      <c r="R107" s="195"/>
      <c r="S107" s="195"/>
      <c r="T107" s="195"/>
      <c r="U107" s="195"/>
      <c r="V107" s="195"/>
      <c r="W107" s="195"/>
      <c r="X107" s="195"/>
      <c r="Y107" s="195"/>
      <c r="Z107" s="195"/>
      <c r="AA107" s="195"/>
      <c r="AB107" s="195"/>
    </row>
    <row r="108" spans="1:28" ht="21" customHeight="1" x14ac:dyDescent="0.25">
      <c r="A108" s="199"/>
      <c r="B108" s="195"/>
      <c r="C108" s="200"/>
      <c r="D108" s="201"/>
      <c r="E108" s="201"/>
      <c r="F108" s="201"/>
      <c r="G108" s="201"/>
      <c r="H108" s="202"/>
      <c r="I108" s="203"/>
      <c r="J108" s="204"/>
      <c r="K108" s="195"/>
      <c r="L108" s="195"/>
      <c r="M108" s="195"/>
      <c r="N108" s="195"/>
      <c r="O108" s="195"/>
      <c r="P108" s="195"/>
      <c r="Q108" s="195"/>
      <c r="R108" s="195"/>
      <c r="S108" s="195"/>
      <c r="T108" s="195"/>
      <c r="U108" s="195"/>
      <c r="V108" s="195"/>
      <c r="W108" s="195"/>
      <c r="X108" s="195"/>
      <c r="Y108" s="195"/>
      <c r="Z108" s="195"/>
      <c r="AA108" s="195"/>
      <c r="AB108" s="195"/>
    </row>
    <row r="109" spans="1:28" ht="21" customHeight="1" x14ac:dyDescent="0.25">
      <c r="A109" s="199"/>
      <c r="B109" s="195"/>
      <c r="C109" s="200"/>
      <c r="D109" s="201"/>
      <c r="E109" s="201"/>
      <c r="F109" s="201"/>
      <c r="G109" s="201"/>
      <c r="H109" s="202"/>
      <c r="I109" s="203"/>
      <c r="J109" s="204"/>
      <c r="K109" s="195"/>
      <c r="L109" s="195"/>
      <c r="M109" s="195"/>
      <c r="N109" s="195"/>
      <c r="O109" s="195"/>
      <c r="P109" s="195"/>
      <c r="Q109" s="195"/>
      <c r="R109" s="195"/>
      <c r="S109" s="195"/>
      <c r="T109" s="195"/>
      <c r="U109" s="195"/>
      <c r="V109" s="195"/>
      <c r="W109" s="195"/>
      <c r="X109" s="195"/>
      <c r="Y109" s="195"/>
      <c r="Z109" s="195"/>
      <c r="AA109" s="195"/>
      <c r="AB109" s="195"/>
    </row>
    <row r="110" spans="1:28" ht="21" customHeight="1" x14ac:dyDescent="0.25">
      <c r="A110" s="199"/>
      <c r="B110" s="195"/>
      <c r="C110" s="200"/>
      <c r="D110" s="201"/>
      <c r="E110" s="201"/>
      <c r="F110" s="201"/>
      <c r="G110" s="201"/>
      <c r="H110" s="202"/>
      <c r="I110" s="203"/>
      <c r="J110" s="204"/>
      <c r="K110" s="195"/>
      <c r="L110" s="195"/>
      <c r="M110" s="195"/>
      <c r="N110" s="195"/>
      <c r="O110" s="195"/>
      <c r="P110" s="195"/>
      <c r="Q110" s="195"/>
      <c r="R110" s="195"/>
      <c r="S110" s="195"/>
      <c r="T110" s="195"/>
      <c r="U110" s="195"/>
      <c r="V110" s="195"/>
      <c r="W110" s="195"/>
      <c r="X110" s="195"/>
      <c r="Y110" s="195"/>
      <c r="Z110" s="195"/>
      <c r="AA110" s="195"/>
      <c r="AB110" s="195"/>
    </row>
    <row r="111" spans="1:28" ht="21" customHeight="1" x14ac:dyDescent="0.25">
      <c r="A111" s="199"/>
      <c r="B111" s="195"/>
      <c r="C111" s="200"/>
      <c r="D111" s="201"/>
      <c r="E111" s="201"/>
      <c r="F111" s="201"/>
      <c r="G111" s="201"/>
      <c r="H111" s="202"/>
      <c r="I111" s="203"/>
      <c r="J111" s="204"/>
      <c r="K111" s="195"/>
      <c r="L111" s="195"/>
      <c r="M111" s="195"/>
      <c r="N111" s="195"/>
      <c r="O111" s="195"/>
      <c r="P111" s="195"/>
      <c r="Q111" s="195"/>
      <c r="R111" s="195"/>
      <c r="S111" s="195"/>
      <c r="T111" s="195"/>
      <c r="U111" s="195"/>
      <c r="V111" s="195"/>
      <c r="W111" s="195"/>
      <c r="X111" s="195"/>
      <c r="Y111" s="195"/>
      <c r="Z111" s="195"/>
      <c r="AA111" s="195"/>
      <c r="AB111" s="195"/>
    </row>
    <row r="112" spans="1:28" ht="21" customHeight="1" x14ac:dyDescent="0.25">
      <c r="A112" s="199"/>
      <c r="B112" s="195"/>
      <c r="C112" s="200"/>
      <c r="D112" s="201"/>
      <c r="E112" s="201"/>
      <c r="F112" s="201"/>
      <c r="G112" s="201"/>
      <c r="H112" s="202"/>
      <c r="I112" s="203"/>
      <c r="J112" s="204"/>
      <c r="K112" s="195"/>
      <c r="L112" s="195"/>
      <c r="M112" s="195"/>
      <c r="N112" s="195"/>
      <c r="O112" s="195"/>
      <c r="P112" s="195"/>
      <c r="Q112" s="195"/>
      <c r="R112" s="195"/>
      <c r="S112" s="195"/>
      <c r="T112" s="195"/>
      <c r="U112" s="195"/>
      <c r="V112" s="195"/>
      <c r="W112" s="195"/>
      <c r="X112" s="195"/>
      <c r="Y112" s="195"/>
      <c r="Z112" s="195"/>
      <c r="AA112" s="195"/>
      <c r="AB112" s="195"/>
    </row>
    <row r="113" spans="1:28" ht="21" customHeight="1" x14ac:dyDescent="0.25">
      <c r="A113" s="199"/>
      <c r="B113" s="195"/>
      <c r="C113" s="200"/>
      <c r="D113" s="201"/>
      <c r="E113" s="201"/>
      <c r="F113" s="201"/>
      <c r="G113" s="201"/>
      <c r="H113" s="202"/>
      <c r="I113" s="203"/>
      <c r="J113" s="204"/>
      <c r="K113" s="195"/>
      <c r="L113" s="195"/>
      <c r="M113" s="195"/>
      <c r="N113" s="195"/>
      <c r="O113" s="195"/>
      <c r="P113" s="195"/>
      <c r="Q113" s="195"/>
      <c r="R113" s="195"/>
      <c r="S113" s="195"/>
      <c r="T113" s="195"/>
      <c r="U113" s="195"/>
      <c r="V113" s="195"/>
      <c r="W113" s="195"/>
      <c r="X113" s="195"/>
      <c r="Y113" s="195"/>
      <c r="Z113" s="195"/>
      <c r="AA113" s="195"/>
      <c r="AB113" s="195"/>
    </row>
    <row r="114" spans="1:28" ht="21" customHeight="1" x14ac:dyDescent="0.25">
      <c r="A114" s="199"/>
      <c r="B114" s="195"/>
      <c r="C114" s="200"/>
      <c r="D114" s="201"/>
      <c r="E114" s="201"/>
      <c r="F114" s="201"/>
      <c r="G114" s="201"/>
      <c r="H114" s="202"/>
      <c r="I114" s="203"/>
      <c r="J114" s="204"/>
      <c r="K114" s="195"/>
      <c r="L114" s="195"/>
      <c r="M114" s="195"/>
      <c r="N114" s="195"/>
      <c r="O114" s="195"/>
      <c r="P114" s="195"/>
      <c r="Q114" s="195"/>
      <c r="R114" s="195"/>
      <c r="S114" s="195"/>
      <c r="T114" s="195"/>
      <c r="U114" s="195"/>
      <c r="V114" s="195"/>
      <c r="W114" s="195"/>
      <c r="X114" s="195"/>
      <c r="Y114" s="195"/>
      <c r="Z114" s="195"/>
      <c r="AA114" s="195"/>
      <c r="AB114" s="195"/>
    </row>
    <row r="115" spans="1:28" ht="21" customHeight="1" x14ac:dyDescent="0.25">
      <c r="A115" s="199"/>
      <c r="B115" s="195"/>
      <c r="C115" s="200"/>
      <c r="D115" s="201"/>
      <c r="E115" s="201"/>
      <c r="F115" s="201"/>
      <c r="G115" s="201"/>
      <c r="H115" s="202"/>
      <c r="I115" s="203"/>
      <c r="J115" s="204"/>
      <c r="K115" s="195"/>
      <c r="L115" s="195"/>
      <c r="M115" s="195"/>
      <c r="N115" s="195"/>
      <c r="O115" s="195"/>
      <c r="P115" s="195"/>
      <c r="Q115" s="195"/>
      <c r="R115" s="195"/>
      <c r="S115" s="195"/>
      <c r="T115" s="195"/>
      <c r="U115" s="195"/>
      <c r="V115" s="195"/>
      <c r="W115" s="195"/>
      <c r="X115" s="195"/>
      <c r="Y115" s="195"/>
      <c r="Z115" s="195"/>
      <c r="AA115" s="195"/>
      <c r="AB115" s="195"/>
    </row>
    <row r="116" spans="1:28" ht="21" customHeight="1" x14ac:dyDescent="0.25">
      <c r="A116" s="199"/>
      <c r="B116" s="195"/>
      <c r="C116" s="200"/>
      <c r="D116" s="201"/>
      <c r="E116" s="201"/>
      <c r="F116" s="201"/>
      <c r="G116" s="201"/>
      <c r="H116" s="202"/>
      <c r="I116" s="203"/>
      <c r="J116" s="204"/>
      <c r="K116" s="195"/>
      <c r="L116" s="195"/>
      <c r="M116" s="195"/>
      <c r="N116" s="195"/>
      <c r="O116" s="195"/>
      <c r="P116" s="195"/>
      <c r="Q116" s="195"/>
      <c r="R116" s="195"/>
      <c r="S116" s="195"/>
      <c r="T116" s="195"/>
      <c r="U116" s="195"/>
      <c r="V116" s="195"/>
      <c r="W116" s="195"/>
      <c r="X116" s="195"/>
      <c r="Y116" s="195"/>
      <c r="Z116" s="195"/>
      <c r="AA116" s="195"/>
      <c r="AB116" s="195"/>
    </row>
    <row r="117" spans="1:28" ht="21" customHeight="1" x14ac:dyDescent="0.25">
      <c r="A117" s="199"/>
      <c r="B117" s="195"/>
      <c r="C117" s="200"/>
      <c r="D117" s="201"/>
      <c r="E117" s="201"/>
      <c r="F117" s="201"/>
      <c r="G117" s="201"/>
      <c r="H117" s="202"/>
      <c r="I117" s="203"/>
      <c r="J117" s="204"/>
      <c r="K117" s="195"/>
      <c r="L117" s="195"/>
      <c r="M117" s="195"/>
      <c r="N117" s="195"/>
      <c r="O117" s="195"/>
      <c r="P117" s="195"/>
      <c r="Q117" s="195"/>
      <c r="R117" s="195"/>
      <c r="S117" s="195"/>
      <c r="T117" s="195"/>
      <c r="U117" s="195"/>
      <c r="V117" s="195"/>
      <c r="W117" s="195"/>
      <c r="X117" s="195"/>
      <c r="Y117" s="195"/>
      <c r="Z117" s="195"/>
      <c r="AA117" s="195"/>
      <c r="AB117" s="195"/>
    </row>
    <row r="118" spans="1:28" ht="21" customHeight="1" x14ac:dyDescent="0.25">
      <c r="A118" s="199"/>
      <c r="B118" s="195"/>
      <c r="C118" s="200"/>
      <c r="D118" s="201"/>
      <c r="E118" s="201"/>
      <c r="F118" s="201"/>
      <c r="G118" s="201"/>
      <c r="H118" s="202"/>
      <c r="I118" s="203"/>
      <c r="J118" s="204"/>
      <c r="K118" s="195"/>
      <c r="L118" s="195"/>
      <c r="M118" s="195"/>
      <c r="N118" s="195"/>
      <c r="O118" s="195"/>
      <c r="P118" s="195"/>
      <c r="Q118" s="195"/>
      <c r="R118" s="195"/>
      <c r="S118" s="195"/>
      <c r="T118" s="195"/>
      <c r="U118" s="195"/>
      <c r="V118" s="195"/>
      <c r="W118" s="195"/>
      <c r="X118" s="195"/>
      <c r="Y118" s="195"/>
      <c r="Z118" s="195"/>
      <c r="AA118" s="195"/>
      <c r="AB118" s="195"/>
    </row>
    <row r="119" spans="1:28" ht="21" customHeight="1" x14ac:dyDescent="0.25">
      <c r="A119" s="199"/>
      <c r="B119" s="195"/>
      <c r="C119" s="200"/>
      <c r="D119" s="201"/>
      <c r="E119" s="201"/>
      <c r="F119" s="201"/>
      <c r="G119" s="201"/>
      <c r="H119" s="202"/>
      <c r="I119" s="203"/>
      <c r="J119" s="204"/>
      <c r="K119" s="195"/>
      <c r="L119" s="195"/>
      <c r="M119" s="195"/>
      <c r="N119" s="195"/>
      <c r="O119" s="195"/>
      <c r="P119" s="195"/>
      <c r="Q119" s="195"/>
      <c r="R119" s="195"/>
      <c r="S119" s="195"/>
      <c r="T119" s="195"/>
      <c r="U119" s="195"/>
      <c r="V119" s="195"/>
      <c r="W119" s="195"/>
      <c r="X119" s="195"/>
      <c r="Y119" s="195"/>
      <c r="Z119" s="195"/>
      <c r="AA119" s="195"/>
      <c r="AB119" s="195"/>
    </row>
    <row r="120" spans="1:28" ht="21" customHeight="1" x14ac:dyDescent="0.25">
      <c r="A120" s="199"/>
      <c r="B120" s="195"/>
      <c r="C120" s="200"/>
      <c r="D120" s="201"/>
      <c r="E120" s="201"/>
      <c r="F120" s="201"/>
      <c r="G120" s="201"/>
      <c r="H120" s="202"/>
      <c r="I120" s="203"/>
      <c r="J120" s="204"/>
      <c r="K120" s="195"/>
      <c r="L120" s="195"/>
      <c r="M120" s="195"/>
      <c r="N120" s="195"/>
      <c r="O120" s="195"/>
      <c r="P120" s="195"/>
      <c r="Q120" s="195"/>
      <c r="R120" s="195"/>
      <c r="S120" s="195"/>
      <c r="T120" s="195"/>
      <c r="U120" s="195"/>
      <c r="V120" s="195"/>
      <c r="W120" s="195"/>
      <c r="X120" s="195"/>
      <c r="Y120" s="195"/>
      <c r="Z120" s="195"/>
      <c r="AA120" s="195"/>
      <c r="AB120" s="195"/>
    </row>
    <row r="121" spans="1:28" ht="21" customHeight="1" x14ac:dyDescent="0.25">
      <c r="A121" s="199"/>
      <c r="B121" s="195"/>
      <c r="C121" s="200"/>
      <c r="D121" s="201"/>
      <c r="E121" s="201"/>
      <c r="F121" s="201"/>
      <c r="G121" s="201"/>
      <c r="H121" s="202"/>
      <c r="I121" s="203"/>
      <c r="J121" s="204"/>
      <c r="K121" s="195"/>
      <c r="L121" s="195"/>
      <c r="M121" s="195"/>
      <c r="N121" s="195"/>
      <c r="O121" s="195"/>
      <c r="P121" s="195"/>
      <c r="Q121" s="195"/>
      <c r="R121" s="195"/>
      <c r="S121" s="195"/>
      <c r="T121" s="195"/>
      <c r="U121" s="195"/>
      <c r="V121" s="195"/>
      <c r="W121" s="195"/>
      <c r="X121" s="195"/>
      <c r="Y121" s="195"/>
      <c r="Z121" s="195"/>
      <c r="AA121" s="195"/>
      <c r="AB121" s="195"/>
    </row>
    <row r="122" spans="1:28" ht="21" customHeight="1" x14ac:dyDescent="0.25">
      <c r="A122" s="199"/>
      <c r="B122" s="195"/>
      <c r="C122" s="200"/>
      <c r="D122" s="201"/>
      <c r="E122" s="201"/>
      <c r="F122" s="201"/>
      <c r="G122" s="201"/>
      <c r="H122" s="202"/>
      <c r="I122" s="203"/>
      <c r="J122" s="204"/>
      <c r="K122" s="195"/>
      <c r="L122" s="195"/>
      <c r="M122" s="195"/>
      <c r="N122" s="195"/>
      <c r="O122" s="195"/>
      <c r="P122" s="195"/>
      <c r="Q122" s="195"/>
      <c r="R122" s="195"/>
      <c r="S122" s="195"/>
      <c r="T122" s="195"/>
      <c r="U122" s="195"/>
      <c r="V122" s="195"/>
      <c r="W122" s="195"/>
      <c r="X122" s="195"/>
      <c r="Y122" s="195"/>
      <c r="Z122" s="195"/>
      <c r="AA122" s="195"/>
      <c r="AB122" s="195"/>
    </row>
    <row r="123" spans="1:28" ht="21" customHeight="1" x14ac:dyDescent="0.25">
      <c r="A123" s="199"/>
      <c r="B123" s="195"/>
      <c r="C123" s="200"/>
      <c r="D123" s="201"/>
      <c r="E123" s="201"/>
      <c r="F123" s="201"/>
      <c r="G123" s="201"/>
      <c r="H123" s="202"/>
      <c r="I123" s="203"/>
      <c r="J123" s="204"/>
      <c r="K123" s="195"/>
      <c r="L123" s="195"/>
      <c r="M123" s="195"/>
      <c r="N123" s="195"/>
      <c r="O123" s="195"/>
      <c r="P123" s="195"/>
      <c r="Q123" s="195"/>
      <c r="R123" s="195"/>
      <c r="S123" s="195"/>
      <c r="T123" s="195"/>
      <c r="U123" s="195"/>
      <c r="V123" s="195"/>
      <c r="W123" s="195"/>
      <c r="X123" s="195"/>
      <c r="Y123" s="195"/>
      <c r="Z123" s="195"/>
      <c r="AA123" s="195"/>
      <c r="AB123" s="195"/>
    </row>
    <row r="124" spans="1:28" ht="21" customHeight="1" x14ac:dyDescent="0.25">
      <c r="A124" s="199"/>
      <c r="B124" s="195"/>
      <c r="C124" s="200"/>
      <c r="D124" s="201"/>
      <c r="E124" s="201"/>
      <c r="F124" s="201"/>
      <c r="G124" s="201"/>
      <c r="H124" s="202"/>
      <c r="I124" s="203"/>
      <c r="J124" s="204"/>
      <c r="K124" s="195"/>
      <c r="L124" s="195"/>
      <c r="M124" s="195"/>
      <c r="N124" s="195"/>
      <c r="O124" s="195"/>
      <c r="P124" s="195"/>
      <c r="Q124" s="195"/>
      <c r="R124" s="195"/>
      <c r="S124" s="195"/>
      <c r="T124" s="195"/>
      <c r="U124" s="195"/>
      <c r="V124" s="195"/>
      <c r="W124" s="195"/>
      <c r="X124" s="195"/>
      <c r="Y124" s="195"/>
      <c r="Z124" s="195"/>
      <c r="AA124" s="195"/>
      <c r="AB124" s="195"/>
    </row>
    <row r="125" spans="1:28" ht="21" customHeight="1" x14ac:dyDescent="0.25">
      <c r="A125" s="199"/>
      <c r="B125" s="195"/>
      <c r="C125" s="200"/>
      <c r="D125" s="201"/>
      <c r="E125" s="201"/>
      <c r="F125" s="201"/>
      <c r="G125" s="201"/>
      <c r="H125" s="202"/>
      <c r="I125" s="203"/>
      <c r="J125" s="204"/>
      <c r="K125" s="195"/>
      <c r="L125" s="195"/>
      <c r="M125" s="195"/>
      <c r="N125" s="195"/>
      <c r="O125" s="195"/>
      <c r="P125" s="195"/>
      <c r="Q125" s="195"/>
      <c r="R125" s="195"/>
      <c r="S125" s="195"/>
      <c r="T125" s="195"/>
      <c r="U125" s="195"/>
      <c r="V125" s="195"/>
      <c r="W125" s="195"/>
      <c r="X125" s="195"/>
      <c r="Y125" s="195"/>
      <c r="Z125" s="195"/>
      <c r="AA125" s="195"/>
      <c r="AB125" s="195"/>
    </row>
    <row r="126" spans="1:28" ht="21" customHeight="1" x14ac:dyDescent="0.25">
      <c r="A126" s="199"/>
      <c r="B126" s="195"/>
      <c r="C126" s="200"/>
      <c r="D126" s="201"/>
      <c r="E126" s="201"/>
      <c r="F126" s="201"/>
      <c r="G126" s="201"/>
      <c r="H126" s="202"/>
      <c r="I126" s="203"/>
      <c r="J126" s="204"/>
      <c r="K126" s="195"/>
      <c r="L126" s="195"/>
      <c r="M126" s="195"/>
      <c r="N126" s="195"/>
      <c r="O126" s="195"/>
      <c r="P126" s="195"/>
      <c r="Q126" s="195"/>
      <c r="R126" s="195"/>
      <c r="S126" s="195"/>
      <c r="T126" s="195"/>
      <c r="U126" s="195"/>
      <c r="V126" s="195"/>
      <c r="W126" s="195"/>
      <c r="X126" s="195"/>
      <c r="Y126" s="195"/>
      <c r="Z126" s="195"/>
      <c r="AA126" s="195"/>
      <c r="AB126" s="195"/>
    </row>
    <row r="127" spans="1:28" ht="21" customHeight="1" x14ac:dyDescent="0.25">
      <c r="A127" s="199"/>
      <c r="B127" s="195"/>
      <c r="C127" s="200"/>
      <c r="D127" s="201"/>
      <c r="E127" s="201"/>
      <c r="F127" s="201"/>
      <c r="G127" s="201"/>
      <c r="H127" s="202"/>
      <c r="I127" s="203"/>
      <c r="J127" s="204"/>
      <c r="K127" s="195"/>
      <c r="L127" s="195"/>
      <c r="M127" s="195"/>
      <c r="N127" s="195"/>
      <c r="O127" s="195"/>
      <c r="P127" s="195"/>
      <c r="Q127" s="195"/>
      <c r="R127" s="195"/>
      <c r="S127" s="195"/>
      <c r="T127" s="195"/>
      <c r="U127" s="195"/>
      <c r="V127" s="195"/>
      <c r="W127" s="195"/>
      <c r="X127" s="195"/>
      <c r="Y127" s="195"/>
      <c r="Z127" s="195"/>
      <c r="AA127" s="195"/>
      <c r="AB127" s="195"/>
    </row>
    <row r="128" spans="1:28" ht="21" customHeight="1" x14ac:dyDescent="0.25">
      <c r="A128" s="199"/>
      <c r="B128" s="195"/>
      <c r="C128" s="200"/>
      <c r="D128" s="201"/>
      <c r="E128" s="201"/>
      <c r="F128" s="201"/>
      <c r="G128" s="201"/>
      <c r="H128" s="202"/>
      <c r="I128" s="203"/>
      <c r="J128" s="204"/>
      <c r="K128" s="195"/>
      <c r="L128" s="195"/>
      <c r="M128" s="195"/>
      <c r="N128" s="195"/>
      <c r="O128" s="195"/>
      <c r="P128" s="195"/>
      <c r="Q128" s="195"/>
      <c r="R128" s="195"/>
      <c r="S128" s="195"/>
      <c r="T128" s="195"/>
      <c r="U128" s="195"/>
      <c r="V128" s="195"/>
      <c r="W128" s="195"/>
      <c r="X128" s="195"/>
      <c r="Y128" s="195"/>
      <c r="Z128" s="195"/>
      <c r="AA128" s="195"/>
      <c r="AB128" s="195"/>
    </row>
    <row r="129" spans="1:28" ht="21" customHeight="1" x14ac:dyDescent="0.25">
      <c r="A129" s="199"/>
      <c r="B129" s="195"/>
      <c r="C129" s="200"/>
      <c r="D129" s="201"/>
      <c r="E129" s="201"/>
      <c r="F129" s="201"/>
      <c r="G129" s="201"/>
      <c r="H129" s="202"/>
      <c r="I129" s="203"/>
      <c r="J129" s="204"/>
      <c r="K129" s="195"/>
      <c r="L129" s="195"/>
      <c r="M129" s="195"/>
      <c r="N129" s="195"/>
      <c r="O129" s="195"/>
      <c r="P129" s="195"/>
      <c r="Q129" s="195"/>
      <c r="R129" s="195"/>
      <c r="S129" s="195"/>
      <c r="T129" s="195"/>
      <c r="U129" s="195"/>
      <c r="V129" s="195"/>
      <c r="W129" s="195"/>
      <c r="X129" s="195"/>
      <c r="Y129" s="195"/>
      <c r="Z129" s="195"/>
      <c r="AA129" s="195"/>
      <c r="AB129" s="195"/>
    </row>
    <row r="130" spans="1:28" ht="21" customHeight="1" x14ac:dyDescent="0.25">
      <c r="A130" s="199"/>
      <c r="B130" s="195"/>
      <c r="C130" s="200"/>
      <c r="D130" s="201"/>
      <c r="E130" s="201"/>
      <c r="F130" s="201"/>
      <c r="G130" s="201"/>
      <c r="H130" s="202"/>
      <c r="I130" s="203"/>
      <c r="J130" s="204"/>
      <c r="K130" s="195"/>
      <c r="L130" s="195"/>
      <c r="M130" s="195"/>
      <c r="N130" s="195"/>
      <c r="O130" s="195"/>
      <c r="P130" s="195"/>
      <c r="Q130" s="195"/>
      <c r="R130" s="195"/>
      <c r="S130" s="195"/>
      <c r="T130" s="195"/>
      <c r="U130" s="195"/>
      <c r="V130" s="195"/>
      <c r="W130" s="195"/>
      <c r="X130" s="195"/>
      <c r="Y130" s="195"/>
      <c r="Z130" s="195"/>
      <c r="AA130" s="195"/>
      <c r="AB130" s="195"/>
    </row>
    <row r="131" spans="1:28" ht="21" customHeight="1" x14ac:dyDescent="0.25">
      <c r="A131" s="199"/>
      <c r="B131" s="195"/>
      <c r="C131" s="200"/>
      <c r="D131" s="201"/>
      <c r="E131" s="201"/>
      <c r="F131" s="201"/>
      <c r="G131" s="201"/>
      <c r="H131" s="202"/>
      <c r="I131" s="203"/>
      <c r="J131" s="204"/>
      <c r="K131" s="195"/>
      <c r="L131" s="195"/>
      <c r="M131" s="195"/>
      <c r="N131" s="195"/>
      <c r="O131" s="195"/>
      <c r="P131" s="195"/>
      <c r="Q131" s="195"/>
      <c r="R131" s="195"/>
      <c r="S131" s="195"/>
      <c r="T131" s="195"/>
      <c r="U131" s="195"/>
      <c r="V131" s="195"/>
      <c r="W131" s="195"/>
      <c r="X131" s="195"/>
      <c r="Y131" s="195"/>
      <c r="Z131" s="195"/>
      <c r="AA131" s="195"/>
      <c r="AB131" s="195"/>
    </row>
    <row r="132" spans="1:28" ht="21" customHeight="1" x14ac:dyDescent="0.25">
      <c r="A132" s="199"/>
      <c r="B132" s="195"/>
      <c r="C132" s="200"/>
      <c r="D132" s="201"/>
      <c r="E132" s="201"/>
      <c r="F132" s="201"/>
      <c r="G132" s="201"/>
      <c r="H132" s="202"/>
      <c r="I132" s="203"/>
      <c r="J132" s="204"/>
      <c r="K132" s="195"/>
      <c r="L132" s="195"/>
      <c r="M132" s="195"/>
      <c r="N132" s="195"/>
      <c r="O132" s="195"/>
      <c r="P132" s="195"/>
      <c r="Q132" s="195"/>
      <c r="R132" s="195"/>
      <c r="S132" s="195"/>
      <c r="T132" s="195"/>
      <c r="U132" s="195"/>
      <c r="V132" s="195"/>
      <c r="W132" s="195"/>
      <c r="X132" s="195"/>
      <c r="Y132" s="195"/>
      <c r="Z132" s="195"/>
      <c r="AA132" s="195"/>
      <c r="AB132" s="195"/>
    </row>
    <row r="133" spans="1:28" ht="21" customHeight="1" x14ac:dyDescent="0.25">
      <c r="A133" s="199"/>
      <c r="B133" s="195"/>
      <c r="C133" s="200"/>
      <c r="D133" s="201"/>
      <c r="E133" s="201"/>
      <c r="F133" s="201"/>
      <c r="G133" s="201"/>
      <c r="H133" s="202"/>
      <c r="I133" s="203"/>
      <c r="J133" s="204"/>
      <c r="K133" s="195"/>
      <c r="L133" s="195"/>
      <c r="M133" s="195"/>
      <c r="N133" s="195"/>
      <c r="O133" s="195"/>
      <c r="P133" s="195"/>
      <c r="Q133" s="195"/>
      <c r="R133" s="195"/>
      <c r="S133" s="195"/>
      <c r="T133" s="195"/>
      <c r="U133" s="195"/>
      <c r="V133" s="195"/>
      <c r="W133" s="195"/>
      <c r="X133" s="195"/>
      <c r="Y133" s="195"/>
      <c r="Z133" s="195"/>
      <c r="AA133" s="195"/>
      <c r="AB133" s="195"/>
    </row>
    <row r="134" spans="1:28" ht="21" customHeight="1" x14ac:dyDescent="0.25">
      <c r="A134" s="199"/>
      <c r="B134" s="195"/>
      <c r="C134" s="200"/>
      <c r="D134" s="201"/>
      <c r="E134" s="201"/>
      <c r="F134" s="201"/>
      <c r="G134" s="201"/>
      <c r="H134" s="202"/>
      <c r="I134" s="203"/>
      <c r="J134" s="204"/>
      <c r="K134" s="195"/>
      <c r="L134" s="195"/>
      <c r="M134" s="195"/>
      <c r="N134" s="195"/>
      <c r="O134" s="195"/>
      <c r="P134" s="195"/>
      <c r="Q134" s="195"/>
      <c r="R134" s="195"/>
      <c r="S134" s="195"/>
      <c r="T134" s="195"/>
      <c r="U134" s="195"/>
      <c r="V134" s="195"/>
      <c r="W134" s="195"/>
      <c r="X134" s="195"/>
      <c r="Y134" s="195"/>
      <c r="Z134" s="195"/>
      <c r="AA134" s="195"/>
      <c r="AB134" s="195"/>
    </row>
    <row r="135" spans="1:28" ht="21" customHeight="1" x14ac:dyDescent="0.25">
      <c r="A135" s="199"/>
      <c r="B135" s="195"/>
      <c r="C135" s="200"/>
      <c r="D135" s="201"/>
      <c r="E135" s="201"/>
      <c r="F135" s="201"/>
      <c r="G135" s="201"/>
      <c r="H135" s="202"/>
      <c r="I135" s="203"/>
      <c r="J135" s="204"/>
      <c r="K135" s="195"/>
      <c r="L135" s="195"/>
      <c r="M135" s="195"/>
      <c r="N135" s="195"/>
      <c r="O135" s="195"/>
      <c r="P135" s="195"/>
      <c r="Q135" s="195"/>
      <c r="R135" s="195"/>
      <c r="S135" s="195"/>
      <c r="T135" s="195"/>
      <c r="U135" s="195"/>
      <c r="V135" s="195"/>
      <c r="W135" s="195"/>
      <c r="X135" s="195"/>
      <c r="Y135" s="195"/>
      <c r="Z135" s="195"/>
      <c r="AA135" s="195"/>
      <c r="AB135" s="195"/>
    </row>
    <row r="136" spans="1:28" ht="21" customHeight="1" x14ac:dyDescent="0.25">
      <c r="A136" s="199"/>
      <c r="B136" s="195"/>
      <c r="C136" s="200"/>
      <c r="D136" s="201"/>
      <c r="E136" s="201"/>
      <c r="F136" s="201"/>
      <c r="G136" s="201"/>
      <c r="H136" s="202"/>
      <c r="I136" s="203"/>
      <c r="J136" s="204"/>
      <c r="K136" s="195"/>
      <c r="L136" s="195"/>
      <c r="M136" s="195"/>
      <c r="N136" s="195"/>
      <c r="O136" s="195"/>
      <c r="P136" s="195"/>
      <c r="Q136" s="195"/>
      <c r="R136" s="195"/>
      <c r="S136" s="195"/>
      <c r="T136" s="195"/>
      <c r="U136" s="195"/>
      <c r="V136" s="195"/>
      <c r="W136" s="195"/>
      <c r="X136" s="195"/>
      <c r="Y136" s="195"/>
      <c r="Z136" s="195"/>
      <c r="AA136" s="195"/>
      <c r="AB136" s="195"/>
    </row>
    <row r="137" spans="1:28" ht="21" customHeight="1" x14ac:dyDescent="0.25">
      <c r="A137" s="199"/>
      <c r="B137" s="195"/>
      <c r="C137" s="200"/>
      <c r="D137" s="201"/>
      <c r="E137" s="201"/>
      <c r="F137" s="201"/>
      <c r="G137" s="201"/>
      <c r="H137" s="202"/>
      <c r="I137" s="203"/>
      <c r="J137" s="204"/>
      <c r="K137" s="195"/>
      <c r="L137" s="195"/>
      <c r="M137" s="195"/>
      <c r="N137" s="195"/>
      <c r="O137" s="195"/>
      <c r="P137" s="195"/>
      <c r="Q137" s="195"/>
      <c r="R137" s="195"/>
      <c r="S137" s="195"/>
      <c r="T137" s="195"/>
      <c r="U137" s="195"/>
      <c r="V137" s="195"/>
      <c r="W137" s="195"/>
      <c r="X137" s="195"/>
      <c r="Y137" s="195"/>
      <c r="Z137" s="195"/>
      <c r="AA137" s="195"/>
      <c r="AB137" s="195"/>
    </row>
    <row r="138" spans="1:28" ht="21" customHeight="1" x14ac:dyDescent="0.25">
      <c r="A138" s="199"/>
      <c r="B138" s="195"/>
      <c r="C138" s="200"/>
      <c r="D138" s="201"/>
      <c r="E138" s="201"/>
      <c r="F138" s="201"/>
      <c r="G138" s="201"/>
      <c r="H138" s="202"/>
      <c r="I138" s="203"/>
      <c r="J138" s="204"/>
      <c r="K138" s="195"/>
      <c r="L138" s="195"/>
      <c r="M138" s="195"/>
      <c r="N138" s="195"/>
      <c r="O138" s="195"/>
      <c r="P138" s="195"/>
      <c r="Q138" s="195"/>
      <c r="R138" s="195"/>
      <c r="S138" s="195"/>
      <c r="T138" s="195"/>
      <c r="U138" s="195"/>
      <c r="V138" s="195"/>
      <c r="W138" s="195"/>
      <c r="X138" s="195"/>
      <c r="Y138" s="195"/>
      <c r="Z138" s="195"/>
      <c r="AA138" s="195"/>
      <c r="AB138" s="195"/>
    </row>
    <row r="139" spans="1:28" ht="21" customHeight="1" x14ac:dyDescent="0.25">
      <c r="A139" s="199"/>
      <c r="B139" s="195"/>
      <c r="C139" s="200"/>
      <c r="D139" s="201"/>
      <c r="E139" s="201"/>
      <c r="F139" s="201"/>
      <c r="G139" s="201"/>
      <c r="H139" s="202"/>
      <c r="I139" s="203"/>
      <c r="J139" s="204"/>
      <c r="K139" s="195"/>
      <c r="L139" s="195"/>
      <c r="M139" s="195"/>
      <c r="N139" s="195"/>
      <c r="O139" s="195"/>
      <c r="P139" s="195"/>
      <c r="Q139" s="195"/>
      <c r="R139" s="195"/>
      <c r="S139" s="195"/>
      <c r="T139" s="195"/>
      <c r="U139" s="195"/>
      <c r="V139" s="195"/>
      <c r="W139" s="195"/>
      <c r="X139" s="195"/>
      <c r="Y139" s="195"/>
      <c r="Z139" s="195"/>
      <c r="AA139" s="195"/>
      <c r="AB139" s="195"/>
    </row>
    <row r="140" spans="1:28" ht="21" customHeight="1" x14ac:dyDescent="0.25">
      <c r="A140" s="199"/>
      <c r="B140" s="195"/>
      <c r="C140" s="200"/>
      <c r="D140" s="201"/>
      <c r="E140" s="201"/>
      <c r="F140" s="201"/>
      <c r="G140" s="201"/>
      <c r="H140" s="202"/>
      <c r="I140" s="203"/>
      <c r="J140" s="204"/>
      <c r="K140" s="195"/>
      <c r="L140" s="195"/>
      <c r="M140" s="195"/>
      <c r="N140" s="195"/>
      <c r="O140" s="195"/>
      <c r="P140" s="195"/>
      <c r="Q140" s="195"/>
      <c r="R140" s="195"/>
      <c r="S140" s="195"/>
      <c r="T140" s="195"/>
      <c r="U140" s="195"/>
      <c r="V140" s="195"/>
      <c r="W140" s="195"/>
      <c r="X140" s="195"/>
      <c r="Y140" s="195"/>
      <c r="Z140" s="195"/>
      <c r="AA140" s="195"/>
      <c r="AB140" s="195"/>
    </row>
    <row r="141" spans="1:28" ht="21" customHeight="1" x14ac:dyDescent="0.25">
      <c r="A141" s="199"/>
      <c r="B141" s="195"/>
      <c r="C141" s="200"/>
      <c r="D141" s="201"/>
      <c r="E141" s="201"/>
      <c r="F141" s="201"/>
      <c r="G141" s="201"/>
      <c r="H141" s="202"/>
      <c r="I141" s="203"/>
      <c r="J141" s="204"/>
      <c r="K141" s="195"/>
      <c r="L141" s="195"/>
      <c r="M141" s="195"/>
      <c r="N141" s="195"/>
      <c r="O141" s="195"/>
      <c r="P141" s="195"/>
      <c r="Q141" s="195"/>
      <c r="R141" s="195"/>
      <c r="S141" s="195"/>
      <c r="T141" s="195"/>
      <c r="U141" s="195"/>
      <c r="V141" s="195"/>
      <c r="W141" s="195"/>
      <c r="X141" s="195"/>
      <c r="Y141" s="195"/>
      <c r="Z141" s="195"/>
      <c r="AA141" s="195"/>
      <c r="AB141" s="195"/>
    </row>
    <row r="142" spans="1:28" ht="21" customHeight="1" x14ac:dyDescent="0.25">
      <c r="A142" s="199"/>
      <c r="B142" s="195"/>
      <c r="C142" s="200"/>
      <c r="D142" s="201"/>
      <c r="E142" s="201"/>
      <c r="F142" s="201"/>
      <c r="G142" s="201"/>
      <c r="H142" s="202"/>
      <c r="I142" s="203"/>
      <c r="J142" s="204"/>
      <c r="K142" s="195"/>
      <c r="L142" s="195"/>
      <c r="M142" s="195"/>
      <c r="N142" s="195"/>
      <c r="O142" s="195"/>
      <c r="P142" s="195"/>
      <c r="Q142" s="195"/>
      <c r="R142" s="195"/>
      <c r="S142" s="195"/>
      <c r="T142" s="195"/>
      <c r="U142" s="195"/>
      <c r="V142" s="195"/>
      <c r="W142" s="195"/>
      <c r="X142" s="195"/>
      <c r="Y142" s="195"/>
      <c r="Z142" s="195"/>
      <c r="AA142" s="195"/>
      <c r="AB142" s="195"/>
    </row>
    <row r="143" spans="1:28" ht="21" customHeight="1" x14ac:dyDescent="0.25">
      <c r="A143" s="199"/>
      <c r="B143" s="195"/>
      <c r="C143" s="200"/>
      <c r="D143" s="201"/>
      <c r="E143" s="201"/>
      <c r="F143" s="201"/>
      <c r="G143" s="201"/>
      <c r="H143" s="202"/>
      <c r="I143" s="203"/>
      <c r="J143" s="204"/>
      <c r="K143" s="195"/>
      <c r="L143" s="195"/>
      <c r="M143" s="195"/>
      <c r="N143" s="195"/>
      <c r="O143" s="195"/>
      <c r="P143" s="195"/>
      <c r="Q143" s="195"/>
      <c r="R143" s="195"/>
      <c r="S143" s="195"/>
      <c r="T143" s="195"/>
      <c r="U143" s="195"/>
      <c r="V143" s="195"/>
      <c r="W143" s="195"/>
      <c r="X143" s="195"/>
      <c r="Y143" s="195"/>
      <c r="Z143" s="195"/>
      <c r="AA143" s="195"/>
      <c r="AB143" s="195"/>
    </row>
    <row r="144" spans="1:28" ht="21" customHeight="1" x14ac:dyDescent="0.25">
      <c r="A144" s="199"/>
      <c r="B144" s="195"/>
      <c r="C144" s="200"/>
      <c r="D144" s="201"/>
      <c r="E144" s="201"/>
      <c r="F144" s="201"/>
      <c r="G144" s="201"/>
      <c r="H144" s="202"/>
      <c r="I144" s="203"/>
      <c r="J144" s="204"/>
      <c r="K144" s="195"/>
      <c r="L144" s="195"/>
      <c r="M144" s="195"/>
      <c r="N144" s="195"/>
      <c r="O144" s="195"/>
      <c r="P144" s="195"/>
      <c r="Q144" s="195"/>
      <c r="R144" s="195"/>
      <c r="S144" s="195"/>
      <c r="T144" s="195"/>
      <c r="U144" s="195"/>
      <c r="V144" s="195"/>
      <c r="W144" s="195"/>
      <c r="X144" s="195"/>
      <c r="Y144" s="195"/>
      <c r="Z144" s="195"/>
      <c r="AA144" s="195"/>
      <c r="AB144" s="195"/>
    </row>
    <row r="145" spans="1:28" ht="21" customHeight="1" x14ac:dyDescent="0.25">
      <c r="A145" s="199"/>
      <c r="B145" s="195"/>
      <c r="C145" s="200"/>
      <c r="D145" s="201"/>
      <c r="E145" s="201"/>
      <c r="F145" s="201"/>
      <c r="G145" s="201"/>
      <c r="H145" s="202"/>
      <c r="I145" s="203"/>
      <c r="J145" s="204"/>
      <c r="K145" s="195"/>
      <c r="L145" s="195"/>
      <c r="M145" s="195"/>
      <c r="N145" s="195"/>
      <c r="O145" s="195"/>
      <c r="P145" s="195"/>
      <c r="Q145" s="195"/>
      <c r="R145" s="195"/>
      <c r="S145" s="195"/>
      <c r="T145" s="195"/>
      <c r="U145" s="195"/>
      <c r="V145" s="195"/>
      <c r="W145" s="195"/>
      <c r="X145" s="195"/>
      <c r="Y145" s="195"/>
      <c r="Z145" s="195"/>
      <c r="AA145" s="195"/>
      <c r="AB145" s="195"/>
    </row>
    <row r="146" spans="1:28" ht="21" customHeight="1" x14ac:dyDescent="0.25">
      <c r="A146" s="199"/>
      <c r="B146" s="195"/>
      <c r="C146" s="200"/>
      <c r="D146" s="201"/>
      <c r="E146" s="201"/>
      <c r="F146" s="201"/>
      <c r="G146" s="201"/>
      <c r="H146" s="202"/>
      <c r="I146" s="203"/>
      <c r="J146" s="204"/>
      <c r="K146" s="195"/>
      <c r="L146" s="195"/>
      <c r="M146" s="195"/>
      <c r="N146" s="195"/>
      <c r="O146" s="195"/>
      <c r="P146" s="195"/>
      <c r="Q146" s="195"/>
      <c r="R146" s="195"/>
      <c r="S146" s="195"/>
      <c r="T146" s="195"/>
      <c r="U146" s="195"/>
      <c r="V146" s="195"/>
      <c r="W146" s="195"/>
      <c r="X146" s="195"/>
      <c r="Y146" s="195"/>
      <c r="Z146" s="195"/>
      <c r="AA146" s="195"/>
      <c r="AB146" s="195"/>
    </row>
    <row r="147" spans="1:28" ht="21" customHeight="1" x14ac:dyDescent="0.25">
      <c r="A147" s="199"/>
      <c r="B147" s="195"/>
      <c r="C147" s="200"/>
      <c r="D147" s="201"/>
      <c r="E147" s="201"/>
      <c r="F147" s="201"/>
      <c r="G147" s="201"/>
      <c r="H147" s="202"/>
      <c r="I147" s="203"/>
      <c r="J147" s="204"/>
      <c r="K147" s="195"/>
      <c r="L147" s="195"/>
      <c r="M147" s="195"/>
      <c r="N147" s="195"/>
      <c r="O147" s="195"/>
      <c r="P147" s="195"/>
      <c r="Q147" s="195"/>
      <c r="R147" s="195"/>
      <c r="S147" s="195"/>
      <c r="T147" s="195"/>
      <c r="U147" s="195"/>
      <c r="V147" s="195"/>
      <c r="W147" s="195"/>
      <c r="X147" s="195"/>
      <c r="Y147" s="195"/>
      <c r="Z147" s="195"/>
      <c r="AA147" s="195"/>
      <c r="AB147" s="195"/>
    </row>
    <row r="148" spans="1:28" ht="21" customHeight="1" x14ac:dyDescent="0.25">
      <c r="A148" s="199"/>
      <c r="B148" s="195"/>
      <c r="C148" s="200"/>
      <c r="D148" s="201"/>
      <c r="E148" s="201"/>
      <c r="F148" s="201"/>
      <c r="G148" s="201"/>
      <c r="H148" s="202"/>
      <c r="I148" s="203"/>
      <c r="J148" s="204"/>
      <c r="K148" s="195"/>
      <c r="L148" s="195"/>
      <c r="M148" s="195"/>
      <c r="N148" s="195"/>
      <c r="O148" s="195"/>
      <c r="P148" s="195"/>
      <c r="Q148" s="195"/>
      <c r="R148" s="195"/>
      <c r="S148" s="195"/>
      <c r="T148" s="195"/>
      <c r="U148" s="195"/>
      <c r="V148" s="195"/>
      <c r="W148" s="195"/>
      <c r="X148" s="195"/>
      <c r="Y148" s="195"/>
      <c r="Z148" s="195"/>
      <c r="AA148" s="195"/>
      <c r="AB148" s="195"/>
    </row>
    <row r="149" spans="1:28" ht="21" customHeight="1" x14ac:dyDescent="0.25">
      <c r="A149" s="199"/>
      <c r="B149" s="195"/>
      <c r="C149" s="200"/>
      <c r="D149" s="201"/>
      <c r="E149" s="201"/>
      <c r="F149" s="201"/>
      <c r="G149" s="201"/>
      <c r="H149" s="202"/>
      <c r="I149" s="203"/>
      <c r="J149" s="204"/>
      <c r="K149" s="195"/>
      <c r="L149" s="195"/>
      <c r="M149" s="195"/>
      <c r="N149" s="195"/>
      <c r="O149" s="195"/>
      <c r="P149" s="195"/>
      <c r="Q149" s="195"/>
      <c r="R149" s="195"/>
      <c r="S149" s="195"/>
      <c r="T149" s="195"/>
      <c r="U149" s="195"/>
      <c r="V149" s="195"/>
      <c r="W149" s="195"/>
      <c r="X149" s="195"/>
      <c r="Y149" s="195"/>
      <c r="Z149" s="195"/>
      <c r="AA149" s="195"/>
      <c r="AB149" s="195"/>
    </row>
    <row r="150" spans="1:28" ht="21" customHeight="1" x14ac:dyDescent="0.25">
      <c r="A150" s="199"/>
      <c r="B150" s="195"/>
      <c r="C150" s="200"/>
      <c r="D150" s="201"/>
      <c r="E150" s="201"/>
      <c r="F150" s="201"/>
      <c r="G150" s="201"/>
      <c r="H150" s="202"/>
      <c r="I150" s="203"/>
      <c r="J150" s="204"/>
      <c r="K150" s="195"/>
      <c r="L150" s="195"/>
      <c r="M150" s="195"/>
      <c r="N150" s="195"/>
      <c r="O150" s="195"/>
      <c r="P150" s="195"/>
      <c r="Q150" s="195"/>
      <c r="R150" s="195"/>
      <c r="S150" s="195"/>
      <c r="T150" s="195"/>
      <c r="U150" s="195"/>
      <c r="V150" s="195"/>
      <c r="W150" s="195"/>
      <c r="X150" s="195"/>
      <c r="Y150" s="195"/>
      <c r="Z150" s="195"/>
      <c r="AA150" s="195"/>
      <c r="AB150" s="195"/>
    </row>
    <row r="151" spans="1:28" ht="21" customHeight="1" x14ac:dyDescent="0.25">
      <c r="A151" s="199"/>
      <c r="B151" s="195"/>
      <c r="C151" s="200"/>
      <c r="D151" s="201"/>
      <c r="E151" s="201"/>
      <c r="F151" s="201"/>
      <c r="G151" s="201"/>
      <c r="H151" s="202"/>
      <c r="I151" s="203"/>
      <c r="J151" s="204"/>
      <c r="K151" s="195"/>
      <c r="L151" s="195"/>
      <c r="M151" s="195"/>
      <c r="N151" s="195"/>
      <c r="O151" s="195"/>
      <c r="P151" s="195"/>
      <c r="Q151" s="195"/>
      <c r="R151" s="195"/>
      <c r="S151" s="195"/>
      <c r="T151" s="195"/>
      <c r="U151" s="195"/>
      <c r="V151" s="195"/>
      <c r="W151" s="195"/>
      <c r="X151" s="195"/>
      <c r="Y151" s="195"/>
      <c r="Z151" s="195"/>
      <c r="AA151" s="195"/>
      <c r="AB151" s="195"/>
    </row>
    <row r="152" spans="1:28" ht="21" customHeight="1" x14ac:dyDescent="0.25">
      <c r="A152" s="199"/>
      <c r="B152" s="195"/>
      <c r="C152" s="200"/>
      <c r="D152" s="201"/>
      <c r="E152" s="201"/>
      <c r="F152" s="201"/>
      <c r="G152" s="201"/>
      <c r="H152" s="202"/>
      <c r="I152" s="203"/>
      <c r="J152" s="204"/>
      <c r="K152" s="195"/>
      <c r="L152" s="195"/>
      <c r="M152" s="195"/>
      <c r="N152" s="195"/>
      <c r="O152" s="195"/>
      <c r="P152" s="195"/>
      <c r="Q152" s="195"/>
      <c r="R152" s="195"/>
      <c r="S152" s="195"/>
      <c r="T152" s="195"/>
      <c r="U152" s="195"/>
      <c r="V152" s="195"/>
      <c r="W152" s="195"/>
      <c r="X152" s="195"/>
      <c r="Y152" s="195"/>
      <c r="Z152" s="195"/>
      <c r="AA152" s="195"/>
      <c r="AB152" s="195"/>
    </row>
    <row r="153" spans="1:28" ht="21" customHeight="1" x14ac:dyDescent="0.25">
      <c r="A153" s="199"/>
      <c r="B153" s="195"/>
      <c r="C153" s="200"/>
      <c r="D153" s="201"/>
      <c r="E153" s="201"/>
      <c r="F153" s="201"/>
      <c r="G153" s="201"/>
      <c r="H153" s="202"/>
      <c r="I153" s="203"/>
      <c r="J153" s="204"/>
      <c r="K153" s="195"/>
      <c r="L153" s="195"/>
      <c r="M153" s="195"/>
      <c r="N153" s="195"/>
      <c r="O153" s="195"/>
      <c r="P153" s="195"/>
      <c r="Q153" s="195"/>
      <c r="R153" s="195"/>
      <c r="S153" s="195"/>
      <c r="T153" s="195"/>
      <c r="U153" s="195"/>
      <c r="V153" s="195"/>
      <c r="W153" s="195"/>
      <c r="X153" s="195"/>
      <c r="Y153" s="195"/>
      <c r="Z153" s="195"/>
      <c r="AA153" s="195"/>
      <c r="AB153" s="195"/>
    </row>
    <row r="154" spans="1:28" ht="21" customHeight="1" x14ac:dyDescent="0.25">
      <c r="A154" s="199"/>
      <c r="B154" s="195"/>
      <c r="C154" s="200"/>
      <c r="D154" s="201"/>
      <c r="E154" s="201"/>
      <c r="F154" s="201"/>
      <c r="G154" s="201"/>
      <c r="H154" s="202"/>
      <c r="I154" s="203"/>
      <c r="J154" s="204"/>
      <c r="K154" s="195"/>
      <c r="L154" s="195"/>
      <c r="M154" s="195"/>
      <c r="N154" s="195"/>
      <c r="O154" s="195"/>
      <c r="P154" s="195"/>
      <c r="Q154" s="195"/>
      <c r="R154" s="195"/>
      <c r="S154" s="195"/>
      <c r="T154" s="195"/>
      <c r="U154" s="195"/>
      <c r="V154" s="195"/>
      <c r="W154" s="195"/>
      <c r="X154" s="195"/>
      <c r="Y154" s="195"/>
      <c r="Z154" s="195"/>
      <c r="AA154" s="195"/>
      <c r="AB154" s="195"/>
    </row>
    <row r="155" spans="1:28" ht="21" customHeight="1" x14ac:dyDescent="0.25">
      <c r="A155" s="199"/>
      <c r="B155" s="195"/>
      <c r="C155" s="200"/>
      <c r="D155" s="201"/>
      <c r="E155" s="201"/>
      <c r="F155" s="201"/>
      <c r="G155" s="201"/>
      <c r="H155" s="202"/>
      <c r="I155" s="203"/>
      <c r="J155" s="204"/>
      <c r="K155" s="195"/>
      <c r="L155" s="195"/>
      <c r="M155" s="195"/>
      <c r="N155" s="195"/>
      <c r="O155" s="195"/>
      <c r="P155" s="195"/>
      <c r="Q155" s="195"/>
      <c r="R155" s="195"/>
      <c r="S155" s="195"/>
      <c r="T155" s="195"/>
      <c r="U155" s="195"/>
      <c r="V155" s="195"/>
      <c r="W155" s="195"/>
      <c r="X155" s="195"/>
      <c r="Y155" s="195"/>
      <c r="Z155" s="195"/>
      <c r="AA155" s="195"/>
      <c r="AB155" s="195"/>
    </row>
    <row r="156" spans="1:28" ht="21" customHeight="1" x14ac:dyDescent="0.25">
      <c r="A156" s="199"/>
      <c r="B156" s="195"/>
      <c r="C156" s="200"/>
      <c r="D156" s="201"/>
      <c r="E156" s="201"/>
      <c r="F156" s="201"/>
      <c r="G156" s="201"/>
      <c r="H156" s="202"/>
      <c r="I156" s="203"/>
      <c r="J156" s="204"/>
      <c r="K156" s="195"/>
      <c r="L156" s="195"/>
      <c r="M156" s="195"/>
      <c r="N156" s="195"/>
      <c r="O156" s="195"/>
      <c r="P156" s="195"/>
      <c r="Q156" s="195"/>
      <c r="R156" s="195"/>
      <c r="S156" s="195"/>
      <c r="T156" s="195"/>
      <c r="U156" s="195"/>
      <c r="V156" s="195"/>
      <c r="W156" s="195"/>
      <c r="X156" s="195"/>
      <c r="Y156" s="195"/>
      <c r="Z156" s="195"/>
      <c r="AA156" s="195"/>
      <c r="AB156" s="195"/>
    </row>
    <row r="157" spans="1:28" ht="21" customHeight="1" x14ac:dyDescent="0.25">
      <c r="A157" s="199"/>
      <c r="B157" s="195"/>
      <c r="C157" s="200"/>
      <c r="D157" s="201"/>
      <c r="E157" s="201"/>
      <c r="F157" s="201"/>
      <c r="G157" s="201"/>
      <c r="H157" s="202"/>
      <c r="I157" s="203"/>
      <c r="J157" s="204"/>
      <c r="K157" s="195"/>
      <c r="L157" s="195"/>
      <c r="M157" s="195"/>
      <c r="N157" s="195"/>
      <c r="O157" s="195"/>
      <c r="P157" s="195"/>
      <c r="Q157" s="195"/>
      <c r="R157" s="195"/>
      <c r="S157" s="195"/>
      <c r="T157" s="195"/>
      <c r="U157" s="195"/>
      <c r="V157" s="195"/>
      <c r="W157" s="195"/>
      <c r="X157" s="195"/>
      <c r="Y157" s="195"/>
      <c r="Z157" s="195"/>
      <c r="AA157" s="195"/>
      <c r="AB157" s="195"/>
    </row>
    <row r="158" spans="1:28" ht="21" customHeight="1" x14ac:dyDescent="0.25">
      <c r="A158" s="199"/>
      <c r="B158" s="195"/>
      <c r="C158" s="200"/>
      <c r="D158" s="201"/>
      <c r="E158" s="201"/>
      <c r="F158" s="201"/>
      <c r="G158" s="201"/>
      <c r="H158" s="202"/>
      <c r="I158" s="203"/>
      <c r="J158" s="204"/>
      <c r="K158" s="195"/>
      <c r="L158" s="195"/>
      <c r="M158" s="195"/>
      <c r="N158" s="195"/>
      <c r="O158" s="195"/>
      <c r="P158" s="195"/>
      <c r="Q158" s="195"/>
      <c r="R158" s="195"/>
      <c r="S158" s="195"/>
      <c r="T158" s="195"/>
      <c r="U158" s="195"/>
      <c r="V158" s="195"/>
      <c r="W158" s="195"/>
      <c r="X158" s="195"/>
      <c r="Y158" s="195"/>
      <c r="Z158" s="195"/>
      <c r="AA158" s="195"/>
      <c r="AB158" s="195"/>
    </row>
    <row r="159" spans="1:28" ht="21" customHeight="1" x14ac:dyDescent="0.25">
      <c r="A159" s="199"/>
      <c r="B159" s="195"/>
      <c r="C159" s="200"/>
      <c r="D159" s="201"/>
      <c r="E159" s="201"/>
      <c r="F159" s="201"/>
      <c r="G159" s="201"/>
      <c r="H159" s="202"/>
      <c r="I159" s="203"/>
      <c r="J159" s="204"/>
      <c r="K159" s="195"/>
      <c r="L159" s="195"/>
      <c r="M159" s="195"/>
      <c r="N159" s="195"/>
      <c r="O159" s="195"/>
      <c r="P159" s="195"/>
      <c r="Q159" s="195"/>
      <c r="R159" s="195"/>
      <c r="S159" s="195"/>
      <c r="T159" s="195"/>
      <c r="U159" s="195"/>
      <c r="V159" s="195"/>
      <c r="W159" s="195"/>
      <c r="X159" s="195"/>
      <c r="Y159" s="195"/>
      <c r="Z159" s="195"/>
      <c r="AA159" s="195"/>
      <c r="AB159" s="195"/>
    </row>
    <row r="160" spans="1:28" ht="21" customHeight="1" x14ac:dyDescent="0.25">
      <c r="A160" s="199"/>
      <c r="B160" s="195"/>
      <c r="C160" s="200"/>
      <c r="D160" s="201"/>
      <c r="E160" s="201"/>
      <c r="F160" s="201"/>
      <c r="G160" s="201"/>
      <c r="H160" s="202"/>
      <c r="I160" s="203"/>
      <c r="J160" s="204"/>
      <c r="K160" s="195"/>
      <c r="L160" s="195"/>
      <c r="M160" s="195"/>
      <c r="N160" s="195"/>
      <c r="O160" s="195"/>
      <c r="P160" s="195"/>
      <c r="Q160" s="195"/>
      <c r="R160" s="195"/>
      <c r="S160" s="195"/>
      <c r="T160" s="195"/>
      <c r="U160" s="195"/>
      <c r="V160" s="195"/>
      <c r="W160" s="195"/>
      <c r="X160" s="195"/>
      <c r="Y160" s="195"/>
      <c r="Z160" s="195"/>
      <c r="AA160" s="195"/>
      <c r="AB160" s="195"/>
    </row>
    <row r="161" spans="1:28" ht="21" customHeight="1" x14ac:dyDescent="0.25">
      <c r="A161" s="199"/>
      <c r="B161" s="195"/>
      <c r="C161" s="200"/>
      <c r="D161" s="201"/>
      <c r="E161" s="201"/>
      <c r="F161" s="201"/>
      <c r="G161" s="201"/>
      <c r="H161" s="202"/>
      <c r="I161" s="203"/>
      <c r="J161" s="204"/>
      <c r="K161" s="195"/>
      <c r="L161" s="195"/>
      <c r="M161" s="195"/>
      <c r="N161" s="195"/>
      <c r="O161" s="195"/>
      <c r="P161" s="195"/>
      <c r="Q161" s="195"/>
      <c r="R161" s="195"/>
      <c r="S161" s="195"/>
      <c r="T161" s="195"/>
      <c r="U161" s="195"/>
      <c r="V161" s="195"/>
      <c r="W161" s="195"/>
      <c r="X161" s="195"/>
      <c r="Y161" s="195"/>
      <c r="Z161" s="195"/>
      <c r="AA161" s="195"/>
      <c r="AB161" s="195"/>
    </row>
    <row r="162" spans="1:28" ht="21" customHeight="1" x14ac:dyDescent="0.25">
      <c r="A162" s="199"/>
      <c r="B162" s="195"/>
      <c r="C162" s="200"/>
      <c r="D162" s="201"/>
      <c r="E162" s="201"/>
      <c r="F162" s="201"/>
      <c r="G162" s="201"/>
      <c r="H162" s="202"/>
      <c r="I162" s="203"/>
      <c r="J162" s="204"/>
      <c r="K162" s="195"/>
      <c r="L162" s="195"/>
      <c r="M162" s="195"/>
      <c r="N162" s="195"/>
      <c r="O162" s="195"/>
      <c r="P162" s="195"/>
      <c r="Q162" s="195"/>
      <c r="R162" s="195"/>
      <c r="S162" s="195"/>
      <c r="T162" s="195"/>
      <c r="U162" s="195"/>
      <c r="V162" s="195"/>
      <c r="W162" s="195"/>
      <c r="X162" s="195"/>
      <c r="Y162" s="195"/>
      <c r="Z162" s="195"/>
      <c r="AA162" s="195"/>
      <c r="AB162" s="195"/>
    </row>
    <row r="163" spans="1:28" ht="21" customHeight="1" x14ac:dyDescent="0.25">
      <c r="A163" s="199"/>
      <c r="B163" s="195"/>
      <c r="C163" s="200"/>
      <c r="D163" s="201"/>
      <c r="E163" s="201"/>
      <c r="F163" s="201"/>
      <c r="G163" s="201"/>
      <c r="H163" s="202"/>
      <c r="I163" s="203"/>
      <c r="J163" s="204"/>
      <c r="K163" s="195"/>
      <c r="L163" s="195"/>
      <c r="M163" s="195"/>
      <c r="N163" s="195"/>
      <c r="O163" s="195"/>
      <c r="P163" s="195"/>
      <c r="Q163" s="195"/>
      <c r="R163" s="195"/>
      <c r="S163" s="195"/>
      <c r="T163" s="195"/>
      <c r="U163" s="195"/>
      <c r="V163" s="195"/>
      <c r="W163" s="195"/>
      <c r="X163" s="195"/>
      <c r="Y163" s="195"/>
      <c r="Z163" s="195"/>
      <c r="AA163" s="195"/>
      <c r="AB163" s="195"/>
    </row>
    <row r="164" spans="1:28" ht="21" customHeight="1" x14ac:dyDescent="0.25">
      <c r="A164" s="199"/>
      <c r="B164" s="195"/>
      <c r="C164" s="200"/>
      <c r="D164" s="201"/>
      <c r="E164" s="201"/>
      <c r="F164" s="201"/>
      <c r="G164" s="201"/>
      <c r="H164" s="202"/>
      <c r="I164" s="203"/>
      <c r="J164" s="204"/>
      <c r="K164" s="195"/>
      <c r="L164" s="195"/>
      <c r="M164" s="195"/>
      <c r="N164" s="195"/>
      <c r="O164" s="195"/>
      <c r="P164" s="195"/>
      <c r="Q164" s="195"/>
      <c r="R164" s="195"/>
      <c r="S164" s="195"/>
      <c r="T164" s="195"/>
      <c r="U164" s="195"/>
      <c r="V164" s="195"/>
      <c r="W164" s="195"/>
      <c r="X164" s="195"/>
      <c r="Y164" s="195"/>
      <c r="Z164" s="195"/>
      <c r="AA164" s="195"/>
      <c r="AB164" s="195"/>
    </row>
    <row r="165" spans="1:28" ht="21" customHeight="1" x14ac:dyDescent="0.25">
      <c r="A165" s="199"/>
      <c r="B165" s="195"/>
      <c r="C165" s="200"/>
      <c r="D165" s="201"/>
      <c r="E165" s="201"/>
      <c r="F165" s="201"/>
      <c r="G165" s="201"/>
      <c r="H165" s="202"/>
      <c r="I165" s="203"/>
      <c r="J165" s="204"/>
      <c r="K165" s="195"/>
      <c r="L165" s="195"/>
      <c r="M165" s="195"/>
      <c r="N165" s="195"/>
      <c r="O165" s="195"/>
      <c r="P165" s="195"/>
      <c r="Q165" s="195"/>
      <c r="R165" s="195"/>
      <c r="S165" s="195"/>
      <c r="T165" s="195"/>
      <c r="U165" s="195"/>
      <c r="V165" s="195"/>
      <c r="W165" s="195"/>
      <c r="X165" s="195"/>
      <c r="Y165" s="195"/>
      <c r="Z165" s="195"/>
      <c r="AA165" s="195"/>
      <c r="AB165" s="195"/>
    </row>
    <row r="166" spans="1:28" ht="21" customHeight="1" x14ac:dyDescent="0.25">
      <c r="A166" s="199"/>
      <c r="B166" s="195"/>
      <c r="C166" s="200"/>
      <c r="D166" s="201"/>
      <c r="E166" s="201"/>
      <c r="F166" s="201"/>
      <c r="G166" s="201"/>
      <c r="H166" s="202"/>
      <c r="I166" s="203"/>
      <c r="J166" s="204"/>
      <c r="K166" s="195"/>
      <c r="L166" s="195"/>
      <c r="M166" s="195"/>
      <c r="N166" s="195"/>
      <c r="O166" s="195"/>
      <c r="P166" s="195"/>
      <c r="Q166" s="195"/>
      <c r="R166" s="195"/>
      <c r="S166" s="195"/>
      <c r="T166" s="195"/>
      <c r="U166" s="195"/>
      <c r="V166" s="195"/>
      <c r="W166" s="195"/>
      <c r="X166" s="195"/>
      <c r="Y166" s="195"/>
      <c r="Z166" s="195"/>
      <c r="AA166" s="195"/>
      <c r="AB166" s="195"/>
    </row>
    <row r="167" spans="1:28" ht="21" customHeight="1" x14ac:dyDescent="0.25">
      <c r="A167" s="199"/>
      <c r="B167" s="195"/>
      <c r="C167" s="200"/>
      <c r="D167" s="201"/>
      <c r="E167" s="201"/>
      <c r="F167" s="201"/>
      <c r="G167" s="201"/>
      <c r="H167" s="202"/>
      <c r="I167" s="203"/>
      <c r="J167" s="204"/>
      <c r="K167" s="195"/>
      <c r="L167" s="195"/>
      <c r="M167" s="195"/>
      <c r="N167" s="195"/>
      <c r="O167" s="195"/>
      <c r="P167" s="195"/>
      <c r="Q167" s="195"/>
      <c r="R167" s="195"/>
      <c r="S167" s="195"/>
      <c r="T167" s="195"/>
      <c r="U167" s="195"/>
      <c r="V167" s="195"/>
      <c r="W167" s="195"/>
      <c r="X167" s="195"/>
      <c r="Y167" s="195"/>
      <c r="Z167" s="195"/>
      <c r="AA167" s="195"/>
      <c r="AB167" s="195"/>
    </row>
    <row r="168" spans="1:28" ht="21" customHeight="1" x14ac:dyDescent="0.25">
      <c r="A168" s="199"/>
      <c r="B168" s="195"/>
      <c r="C168" s="200"/>
      <c r="D168" s="201"/>
      <c r="E168" s="201"/>
      <c r="F168" s="201"/>
      <c r="G168" s="201"/>
      <c r="H168" s="202"/>
      <c r="I168" s="203"/>
      <c r="J168" s="204"/>
      <c r="K168" s="195"/>
      <c r="L168" s="195"/>
      <c r="M168" s="195"/>
      <c r="N168" s="195"/>
      <c r="O168" s="195"/>
      <c r="P168" s="195"/>
      <c r="Q168" s="195"/>
      <c r="R168" s="195"/>
      <c r="S168" s="195"/>
      <c r="T168" s="195"/>
      <c r="U168" s="195"/>
      <c r="V168" s="195"/>
      <c r="W168" s="195"/>
      <c r="X168" s="195"/>
      <c r="Y168" s="195"/>
      <c r="Z168" s="195"/>
      <c r="AA168" s="195"/>
      <c r="AB168" s="195"/>
    </row>
    <row r="169" spans="1:28" ht="21" customHeight="1" x14ac:dyDescent="0.25">
      <c r="A169" s="199"/>
      <c r="B169" s="195"/>
      <c r="C169" s="200"/>
      <c r="D169" s="201"/>
      <c r="E169" s="201"/>
      <c r="F169" s="201"/>
      <c r="G169" s="201"/>
      <c r="H169" s="202"/>
      <c r="I169" s="203"/>
      <c r="J169" s="204"/>
      <c r="K169" s="195"/>
      <c r="L169" s="195"/>
      <c r="M169" s="195"/>
      <c r="N169" s="195"/>
      <c r="O169" s="195"/>
      <c r="P169" s="195"/>
      <c r="Q169" s="195"/>
      <c r="R169" s="195"/>
      <c r="S169" s="195"/>
      <c r="T169" s="195"/>
      <c r="U169" s="195"/>
      <c r="V169" s="195"/>
      <c r="W169" s="195"/>
      <c r="X169" s="195"/>
      <c r="Y169" s="195"/>
      <c r="Z169" s="195"/>
      <c r="AA169" s="195"/>
      <c r="AB169" s="195"/>
    </row>
    <row r="170" spans="1:28" ht="21" customHeight="1" x14ac:dyDescent="0.25">
      <c r="A170" s="199"/>
      <c r="B170" s="195"/>
      <c r="C170" s="200"/>
      <c r="D170" s="201"/>
      <c r="E170" s="201"/>
      <c r="F170" s="201"/>
      <c r="G170" s="201"/>
      <c r="H170" s="202"/>
      <c r="I170" s="203"/>
      <c r="J170" s="204"/>
      <c r="K170" s="195"/>
      <c r="L170" s="195"/>
      <c r="M170" s="195"/>
      <c r="N170" s="195"/>
      <c r="O170" s="195"/>
      <c r="P170" s="195"/>
      <c r="Q170" s="195"/>
      <c r="R170" s="195"/>
      <c r="S170" s="195"/>
      <c r="T170" s="195"/>
      <c r="U170" s="195"/>
      <c r="V170" s="195"/>
      <c r="W170" s="195"/>
      <c r="X170" s="195"/>
      <c r="Y170" s="195"/>
      <c r="Z170" s="195"/>
      <c r="AA170" s="195"/>
      <c r="AB170" s="195"/>
    </row>
    <row r="171" spans="1:28" ht="21" customHeight="1" x14ac:dyDescent="0.25">
      <c r="A171" s="199"/>
      <c r="B171" s="195"/>
      <c r="C171" s="200"/>
      <c r="D171" s="201"/>
      <c r="E171" s="201"/>
      <c r="F171" s="201"/>
      <c r="G171" s="201"/>
      <c r="H171" s="202"/>
      <c r="I171" s="203"/>
      <c r="J171" s="204"/>
      <c r="K171" s="195"/>
      <c r="L171" s="195"/>
      <c r="M171" s="195"/>
      <c r="N171" s="195"/>
      <c r="O171" s="195"/>
      <c r="P171" s="195"/>
      <c r="Q171" s="195"/>
      <c r="R171" s="195"/>
      <c r="S171" s="195"/>
      <c r="T171" s="195"/>
      <c r="U171" s="195"/>
      <c r="V171" s="195"/>
      <c r="W171" s="195"/>
      <c r="X171" s="195"/>
      <c r="Y171" s="195"/>
      <c r="Z171" s="195"/>
      <c r="AA171" s="195"/>
      <c r="AB171" s="195"/>
    </row>
    <row r="172" spans="1:28" ht="21" customHeight="1" x14ac:dyDescent="0.25">
      <c r="A172" s="199"/>
      <c r="B172" s="195"/>
      <c r="C172" s="200"/>
      <c r="D172" s="201"/>
      <c r="E172" s="201"/>
      <c r="F172" s="201"/>
      <c r="G172" s="201"/>
      <c r="H172" s="202"/>
      <c r="I172" s="203"/>
      <c r="J172" s="204"/>
      <c r="K172" s="195"/>
      <c r="L172" s="195"/>
      <c r="M172" s="195"/>
      <c r="N172" s="195"/>
      <c r="O172" s="195"/>
      <c r="P172" s="195"/>
      <c r="Q172" s="195"/>
      <c r="R172" s="195"/>
      <c r="S172" s="195"/>
      <c r="T172" s="195"/>
      <c r="U172" s="195"/>
      <c r="V172" s="195"/>
      <c r="W172" s="195"/>
      <c r="X172" s="195"/>
      <c r="Y172" s="195"/>
      <c r="Z172" s="195"/>
      <c r="AA172" s="195"/>
      <c r="AB172" s="195"/>
    </row>
    <row r="173" spans="1:28" ht="21" customHeight="1" x14ac:dyDescent="0.25">
      <c r="A173" s="199"/>
      <c r="B173" s="195"/>
      <c r="C173" s="200"/>
      <c r="D173" s="201"/>
      <c r="E173" s="201"/>
      <c r="F173" s="201"/>
      <c r="G173" s="201"/>
      <c r="H173" s="202"/>
      <c r="I173" s="203"/>
      <c r="J173" s="204"/>
      <c r="K173" s="195"/>
      <c r="L173" s="195"/>
      <c r="M173" s="195"/>
      <c r="N173" s="195"/>
      <c r="O173" s="195"/>
      <c r="P173" s="195"/>
      <c r="Q173" s="195"/>
      <c r="R173" s="195"/>
      <c r="S173" s="195"/>
      <c r="T173" s="195"/>
      <c r="U173" s="195"/>
      <c r="V173" s="195"/>
      <c r="W173" s="195"/>
      <c r="X173" s="195"/>
      <c r="Y173" s="195"/>
      <c r="Z173" s="195"/>
      <c r="AA173" s="195"/>
      <c r="AB173" s="195"/>
    </row>
    <row r="174" spans="1:28" ht="21" customHeight="1" x14ac:dyDescent="0.25">
      <c r="A174" s="199"/>
      <c r="B174" s="195"/>
      <c r="C174" s="200"/>
      <c r="D174" s="201"/>
      <c r="E174" s="201"/>
      <c r="F174" s="201"/>
      <c r="G174" s="201"/>
      <c r="H174" s="202"/>
      <c r="I174" s="203"/>
      <c r="J174" s="204"/>
      <c r="K174" s="195"/>
      <c r="L174" s="195"/>
      <c r="M174" s="195"/>
      <c r="N174" s="195"/>
      <c r="O174" s="195"/>
      <c r="P174" s="195"/>
      <c r="Q174" s="195"/>
      <c r="R174" s="195"/>
      <c r="S174" s="195"/>
      <c r="T174" s="195"/>
      <c r="U174" s="195"/>
      <c r="V174" s="195"/>
      <c r="W174" s="195"/>
      <c r="X174" s="195"/>
      <c r="Y174" s="195"/>
      <c r="Z174" s="195"/>
      <c r="AA174" s="195"/>
      <c r="AB174" s="195"/>
    </row>
    <row r="175" spans="1:28" ht="21" customHeight="1" x14ac:dyDescent="0.25">
      <c r="A175" s="199"/>
      <c r="B175" s="195"/>
      <c r="C175" s="200"/>
      <c r="D175" s="201"/>
      <c r="E175" s="201"/>
      <c r="F175" s="201"/>
      <c r="G175" s="201"/>
      <c r="H175" s="202"/>
      <c r="I175" s="203"/>
      <c r="J175" s="204"/>
      <c r="K175" s="195"/>
      <c r="L175" s="195"/>
      <c r="M175" s="195"/>
      <c r="N175" s="195"/>
      <c r="O175" s="195"/>
      <c r="P175" s="195"/>
      <c r="Q175" s="195"/>
      <c r="R175" s="195"/>
      <c r="S175" s="195"/>
      <c r="T175" s="195"/>
      <c r="U175" s="195"/>
      <c r="V175" s="195"/>
      <c r="W175" s="195"/>
      <c r="X175" s="195"/>
      <c r="Y175" s="195"/>
      <c r="Z175" s="195"/>
      <c r="AA175" s="195"/>
      <c r="AB175" s="195"/>
    </row>
    <row r="176" spans="1:28" ht="21" customHeight="1" x14ac:dyDescent="0.25">
      <c r="A176" s="199"/>
      <c r="B176" s="195"/>
      <c r="C176" s="200"/>
      <c r="D176" s="201"/>
      <c r="E176" s="201"/>
      <c r="F176" s="201"/>
      <c r="G176" s="201"/>
      <c r="H176" s="202"/>
      <c r="I176" s="203"/>
      <c r="J176" s="204"/>
      <c r="K176" s="195"/>
      <c r="L176" s="195"/>
      <c r="M176" s="195"/>
      <c r="N176" s="195"/>
      <c r="O176" s="195"/>
      <c r="P176" s="195"/>
      <c r="Q176" s="195"/>
      <c r="R176" s="195"/>
      <c r="S176" s="195"/>
      <c r="T176" s="195"/>
      <c r="U176" s="195"/>
      <c r="V176" s="195"/>
      <c r="W176" s="195"/>
      <c r="X176" s="195"/>
      <c r="Y176" s="195"/>
      <c r="Z176" s="195"/>
      <c r="AA176" s="195"/>
      <c r="AB176" s="195"/>
    </row>
    <row r="177" spans="1:28" ht="21" customHeight="1" x14ac:dyDescent="0.25">
      <c r="A177" s="199"/>
      <c r="B177" s="195"/>
      <c r="C177" s="200"/>
      <c r="D177" s="201"/>
      <c r="E177" s="201"/>
      <c r="F177" s="201"/>
      <c r="G177" s="201"/>
      <c r="H177" s="202"/>
      <c r="I177" s="203"/>
      <c r="J177" s="204"/>
      <c r="K177" s="195"/>
      <c r="L177" s="195"/>
      <c r="M177" s="195"/>
      <c r="N177" s="195"/>
      <c r="O177" s="195"/>
      <c r="P177" s="195"/>
      <c r="Q177" s="195"/>
      <c r="R177" s="195"/>
      <c r="S177" s="195"/>
      <c r="T177" s="195"/>
      <c r="U177" s="195"/>
      <c r="V177" s="195"/>
      <c r="W177" s="195"/>
      <c r="X177" s="195"/>
      <c r="Y177" s="195"/>
      <c r="Z177" s="195"/>
      <c r="AA177" s="195"/>
      <c r="AB177" s="195"/>
    </row>
    <row r="178" spans="1:28" ht="21" customHeight="1" x14ac:dyDescent="0.25">
      <c r="A178" s="199"/>
      <c r="B178" s="195"/>
      <c r="C178" s="200"/>
      <c r="D178" s="201"/>
      <c r="E178" s="201"/>
      <c r="F178" s="201"/>
      <c r="G178" s="201"/>
      <c r="H178" s="202"/>
      <c r="I178" s="203"/>
      <c r="J178" s="204"/>
      <c r="K178" s="195"/>
      <c r="L178" s="195"/>
      <c r="M178" s="195"/>
      <c r="N178" s="195"/>
      <c r="O178" s="195"/>
      <c r="P178" s="195"/>
      <c r="Q178" s="195"/>
      <c r="R178" s="195"/>
      <c r="S178" s="195"/>
      <c r="T178" s="195"/>
      <c r="U178" s="195"/>
      <c r="V178" s="195"/>
      <c r="W178" s="195"/>
      <c r="X178" s="195"/>
      <c r="Y178" s="195"/>
      <c r="Z178" s="195"/>
      <c r="AA178" s="195"/>
      <c r="AB178" s="195"/>
    </row>
    <row r="179" spans="1:28" ht="21" customHeight="1" x14ac:dyDescent="0.25">
      <c r="A179" s="199"/>
      <c r="B179" s="195"/>
      <c r="C179" s="200"/>
      <c r="D179" s="201"/>
      <c r="E179" s="201"/>
      <c r="F179" s="201"/>
      <c r="G179" s="201"/>
      <c r="H179" s="202"/>
      <c r="I179" s="203"/>
      <c r="J179" s="204"/>
      <c r="K179" s="195"/>
      <c r="L179" s="195"/>
      <c r="M179" s="195"/>
      <c r="N179" s="195"/>
      <c r="O179" s="195"/>
      <c r="P179" s="195"/>
      <c r="Q179" s="195"/>
      <c r="R179" s="195"/>
      <c r="S179" s="195"/>
      <c r="T179" s="195"/>
      <c r="U179" s="195"/>
      <c r="V179" s="195"/>
      <c r="W179" s="195"/>
      <c r="X179" s="195"/>
      <c r="Y179" s="195"/>
      <c r="Z179" s="195"/>
      <c r="AA179" s="195"/>
      <c r="AB179" s="195"/>
    </row>
    <row r="180" spans="1:28" ht="21" customHeight="1" x14ac:dyDescent="0.25">
      <c r="A180" s="199"/>
      <c r="B180" s="195"/>
      <c r="C180" s="200"/>
      <c r="D180" s="201"/>
      <c r="E180" s="201"/>
      <c r="F180" s="201"/>
      <c r="G180" s="201"/>
      <c r="H180" s="202"/>
      <c r="I180" s="203"/>
      <c r="J180" s="204"/>
      <c r="K180" s="195"/>
      <c r="L180" s="195"/>
      <c r="M180" s="195"/>
      <c r="N180" s="195"/>
      <c r="O180" s="195"/>
      <c r="P180" s="195"/>
      <c r="Q180" s="195"/>
      <c r="R180" s="195"/>
      <c r="S180" s="195"/>
      <c r="T180" s="195"/>
      <c r="U180" s="195"/>
      <c r="V180" s="195"/>
      <c r="W180" s="195"/>
      <c r="X180" s="195"/>
      <c r="Y180" s="195"/>
      <c r="Z180" s="195"/>
      <c r="AA180" s="195"/>
      <c r="AB180" s="195"/>
    </row>
    <row r="181" spans="1:28" ht="21" customHeight="1" x14ac:dyDescent="0.25">
      <c r="A181" s="199"/>
      <c r="B181" s="195"/>
      <c r="C181" s="200"/>
      <c r="D181" s="201"/>
      <c r="E181" s="201"/>
      <c r="F181" s="201"/>
      <c r="G181" s="201"/>
      <c r="H181" s="202"/>
      <c r="I181" s="203"/>
      <c r="J181" s="204"/>
      <c r="K181" s="195"/>
      <c r="L181" s="195"/>
      <c r="M181" s="195"/>
      <c r="N181" s="195"/>
      <c r="O181" s="195"/>
      <c r="P181" s="195"/>
      <c r="Q181" s="195"/>
      <c r="R181" s="195"/>
      <c r="S181" s="195"/>
      <c r="T181" s="195"/>
      <c r="U181" s="195"/>
      <c r="V181" s="195"/>
      <c r="W181" s="195"/>
      <c r="X181" s="195"/>
      <c r="Y181" s="195"/>
      <c r="Z181" s="195"/>
      <c r="AA181" s="195"/>
      <c r="AB181" s="195"/>
    </row>
    <row r="182" spans="1:28" ht="21" customHeight="1" x14ac:dyDescent="0.25">
      <c r="A182" s="199"/>
      <c r="B182" s="195"/>
      <c r="C182" s="200"/>
      <c r="D182" s="201"/>
      <c r="E182" s="201"/>
      <c r="F182" s="201"/>
      <c r="G182" s="201"/>
      <c r="H182" s="202"/>
      <c r="I182" s="203"/>
      <c r="J182" s="204"/>
      <c r="K182" s="195"/>
      <c r="L182" s="195"/>
      <c r="M182" s="195"/>
      <c r="N182" s="195"/>
      <c r="O182" s="195"/>
      <c r="P182" s="195"/>
      <c r="Q182" s="195"/>
      <c r="R182" s="195"/>
      <c r="S182" s="195"/>
      <c r="T182" s="195"/>
      <c r="U182" s="195"/>
      <c r="V182" s="195"/>
      <c r="W182" s="195"/>
      <c r="X182" s="195"/>
      <c r="Y182" s="195"/>
      <c r="Z182" s="195"/>
      <c r="AA182" s="195"/>
      <c r="AB182" s="195"/>
    </row>
    <row r="183" spans="1:28" ht="21" customHeight="1" x14ac:dyDescent="0.25">
      <c r="A183" s="199"/>
      <c r="B183" s="195"/>
      <c r="C183" s="200"/>
      <c r="D183" s="201"/>
      <c r="E183" s="201"/>
      <c r="F183" s="201"/>
      <c r="G183" s="201"/>
      <c r="H183" s="202"/>
      <c r="I183" s="203"/>
      <c r="J183" s="204"/>
      <c r="K183" s="195"/>
      <c r="L183" s="195"/>
      <c r="M183" s="195"/>
      <c r="N183" s="195"/>
      <c r="O183" s="195"/>
      <c r="P183" s="195"/>
      <c r="Q183" s="195"/>
      <c r="R183" s="195"/>
      <c r="S183" s="195"/>
      <c r="T183" s="195"/>
      <c r="U183" s="195"/>
      <c r="V183" s="195"/>
      <c r="W183" s="195"/>
      <c r="X183" s="195"/>
      <c r="Y183" s="195"/>
      <c r="Z183" s="195"/>
      <c r="AA183" s="195"/>
      <c r="AB183" s="195"/>
    </row>
    <row r="184" spans="1:28" ht="21" customHeight="1" x14ac:dyDescent="0.25">
      <c r="A184" s="199"/>
      <c r="B184" s="195"/>
      <c r="C184" s="200"/>
      <c r="D184" s="201"/>
      <c r="E184" s="201"/>
      <c r="F184" s="201"/>
      <c r="G184" s="201"/>
      <c r="H184" s="202"/>
      <c r="I184" s="203"/>
      <c r="J184" s="204"/>
      <c r="K184" s="195"/>
      <c r="L184" s="195"/>
      <c r="M184" s="195"/>
      <c r="N184" s="195"/>
      <c r="O184" s="195"/>
      <c r="P184" s="195"/>
      <c r="Q184" s="195"/>
      <c r="R184" s="195"/>
      <c r="S184" s="195"/>
      <c r="T184" s="195"/>
      <c r="U184" s="195"/>
      <c r="V184" s="195"/>
      <c r="W184" s="195"/>
      <c r="X184" s="195"/>
      <c r="Y184" s="195"/>
      <c r="Z184" s="195"/>
      <c r="AA184" s="195"/>
      <c r="AB184" s="195"/>
    </row>
    <row r="185" spans="1:28" ht="21" customHeight="1" x14ac:dyDescent="0.25">
      <c r="A185" s="199"/>
      <c r="B185" s="195"/>
      <c r="C185" s="200"/>
      <c r="D185" s="201"/>
      <c r="E185" s="201"/>
      <c r="F185" s="201"/>
      <c r="G185" s="201"/>
      <c r="H185" s="202"/>
      <c r="I185" s="203"/>
      <c r="J185" s="204"/>
      <c r="K185" s="195"/>
      <c r="L185" s="195"/>
      <c r="M185" s="195"/>
      <c r="N185" s="195"/>
      <c r="O185" s="195"/>
      <c r="P185" s="195"/>
      <c r="Q185" s="195"/>
      <c r="R185" s="195"/>
      <c r="S185" s="195"/>
      <c r="T185" s="195"/>
      <c r="U185" s="195"/>
      <c r="V185" s="195"/>
      <c r="W185" s="195"/>
      <c r="X185" s="195"/>
      <c r="Y185" s="195"/>
      <c r="Z185" s="195"/>
      <c r="AA185" s="195"/>
      <c r="AB185" s="195"/>
    </row>
    <row r="186" spans="1:28" ht="21" customHeight="1" x14ac:dyDescent="0.25">
      <c r="A186" s="199"/>
      <c r="B186" s="195"/>
      <c r="C186" s="200"/>
      <c r="D186" s="201"/>
      <c r="E186" s="201"/>
      <c r="F186" s="201"/>
      <c r="G186" s="201"/>
      <c r="H186" s="202"/>
      <c r="I186" s="203"/>
      <c r="J186" s="204"/>
      <c r="K186" s="195"/>
      <c r="L186" s="195"/>
      <c r="M186" s="195"/>
      <c r="N186" s="195"/>
      <c r="O186" s="195"/>
      <c r="P186" s="195"/>
      <c r="Q186" s="195"/>
      <c r="R186" s="195"/>
      <c r="S186" s="195"/>
      <c r="T186" s="195"/>
      <c r="U186" s="195"/>
      <c r="V186" s="195"/>
      <c r="W186" s="195"/>
      <c r="X186" s="195"/>
      <c r="Y186" s="195"/>
      <c r="Z186" s="195"/>
      <c r="AA186" s="195"/>
      <c r="AB186" s="195"/>
    </row>
    <row r="187" spans="1:28" ht="21" customHeight="1" x14ac:dyDescent="0.25">
      <c r="A187" s="199"/>
      <c r="B187" s="195"/>
      <c r="C187" s="200"/>
      <c r="D187" s="201"/>
      <c r="E187" s="201"/>
      <c r="F187" s="201"/>
      <c r="G187" s="201"/>
      <c r="H187" s="202"/>
      <c r="I187" s="203"/>
      <c r="J187" s="204"/>
      <c r="K187" s="195"/>
      <c r="L187" s="195"/>
      <c r="M187" s="195"/>
      <c r="N187" s="195"/>
      <c r="O187" s="195"/>
      <c r="P187" s="195"/>
      <c r="Q187" s="195"/>
      <c r="R187" s="195"/>
      <c r="S187" s="195"/>
      <c r="T187" s="195"/>
      <c r="U187" s="195"/>
      <c r="V187" s="195"/>
      <c r="W187" s="195"/>
      <c r="X187" s="195"/>
      <c r="Y187" s="195"/>
      <c r="Z187" s="195"/>
      <c r="AA187" s="195"/>
      <c r="AB187" s="195"/>
    </row>
    <row r="188" spans="1:28" ht="21" customHeight="1" x14ac:dyDescent="0.25">
      <c r="A188" s="199"/>
      <c r="B188" s="195"/>
      <c r="C188" s="200"/>
      <c r="D188" s="201"/>
      <c r="E188" s="201"/>
      <c r="F188" s="201"/>
      <c r="G188" s="201"/>
      <c r="H188" s="202"/>
      <c r="I188" s="203"/>
      <c r="J188" s="204"/>
      <c r="K188" s="195"/>
      <c r="L188" s="195"/>
      <c r="M188" s="195"/>
      <c r="N188" s="195"/>
      <c r="O188" s="195"/>
      <c r="P188" s="195"/>
      <c r="Q188" s="195"/>
      <c r="R188" s="195"/>
      <c r="S188" s="195"/>
      <c r="T188" s="195"/>
      <c r="U188" s="195"/>
      <c r="V188" s="195"/>
      <c r="W188" s="195"/>
      <c r="X188" s="195"/>
      <c r="Y188" s="195"/>
      <c r="Z188" s="195"/>
      <c r="AA188" s="195"/>
      <c r="AB188" s="195"/>
    </row>
    <row r="189" spans="1:28" ht="21" customHeight="1" x14ac:dyDescent="0.25">
      <c r="A189" s="199"/>
      <c r="B189" s="195"/>
      <c r="C189" s="200"/>
      <c r="D189" s="201"/>
      <c r="E189" s="201"/>
      <c r="F189" s="201"/>
      <c r="G189" s="201"/>
      <c r="H189" s="202"/>
      <c r="I189" s="203"/>
      <c r="J189" s="204"/>
      <c r="K189" s="195"/>
      <c r="L189" s="195"/>
      <c r="M189" s="195"/>
      <c r="N189" s="195"/>
      <c r="O189" s="195"/>
      <c r="P189" s="195"/>
      <c r="Q189" s="195"/>
      <c r="R189" s="195"/>
      <c r="S189" s="195"/>
      <c r="T189" s="195"/>
      <c r="U189" s="195"/>
      <c r="V189" s="195"/>
      <c r="W189" s="195"/>
      <c r="X189" s="195"/>
      <c r="Y189" s="195"/>
      <c r="Z189" s="195"/>
      <c r="AA189" s="195"/>
      <c r="AB189" s="195"/>
    </row>
    <row r="190" spans="1:28" ht="21" customHeight="1" x14ac:dyDescent="0.25">
      <c r="A190" s="199"/>
      <c r="B190" s="195"/>
      <c r="C190" s="200"/>
      <c r="D190" s="201"/>
      <c r="E190" s="201"/>
      <c r="F190" s="201"/>
      <c r="G190" s="201"/>
      <c r="H190" s="202"/>
      <c r="I190" s="203"/>
      <c r="J190" s="204"/>
      <c r="K190" s="195"/>
      <c r="L190" s="195"/>
      <c r="M190" s="195"/>
      <c r="N190" s="195"/>
      <c r="O190" s="195"/>
      <c r="P190" s="195"/>
      <c r="Q190" s="195"/>
      <c r="R190" s="195"/>
      <c r="S190" s="195"/>
      <c r="T190" s="195"/>
      <c r="U190" s="195"/>
      <c r="V190" s="195"/>
      <c r="W190" s="195"/>
      <c r="X190" s="195"/>
      <c r="Y190" s="195"/>
      <c r="Z190" s="195"/>
      <c r="AA190" s="195"/>
      <c r="AB190" s="195"/>
    </row>
    <row r="191" spans="1:28" ht="21" customHeight="1" x14ac:dyDescent="0.25">
      <c r="A191" s="199"/>
      <c r="B191" s="195"/>
      <c r="C191" s="200"/>
      <c r="D191" s="201"/>
      <c r="E191" s="201"/>
      <c r="F191" s="201"/>
      <c r="G191" s="201"/>
      <c r="H191" s="202"/>
      <c r="I191" s="203"/>
      <c r="J191" s="204"/>
      <c r="K191" s="195"/>
      <c r="L191" s="195"/>
      <c r="M191" s="195"/>
      <c r="N191" s="195"/>
      <c r="O191" s="195"/>
      <c r="P191" s="195"/>
      <c r="Q191" s="195"/>
      <c r="R191" s="195"/>
      <c r="S191" s="195"/>
      <c r="T191" s="195"/>
      <c r="U191" s="195"/>
      <c r="V191" s="195"/>
      <c r="W191" s="195"/>
      <c r="X191" s="195"/>
      <c r="Y191" s="195"/>
      <c r="Z191" s="195"/>
      <c r="AA191" s="195"/>
      <c r="AB191" s="195"/>
    </row>
    <row r="192" spans="1:28" ht="21" customHeight="1" x14ac:dyDescent="0.25">
      <c r="A192" s="199"/>
      <c r="B192" s="195"/>
      <c r="C192" s="200"/>
      <c r="D192" s="201"/>
      <c r="E192" s="201"/>
      <c r="F192" s="201"/>
      <c r="G192" s="201"/>
      <c r="H192" s="202"/>
      <c r="I192" s="203"/>
      <c r="J192" s="204"/>
      <c r="K192" s="195"/>
      <c r="L192" s="195"/>
      <c r="M192" s="195"/>
      <c r="N192" s="195"/>
      <c r="O192" s="195"/>
      <c r="P192" s="195"/>
      <c r="Q192" s="195"/>
      <c r="R192" s="195"/>
      <c r="S192" s="195"/>
      <c r="T192" s="195"/>
      <c r="U192" s="195"/>
      <c r="V192" s="195"/>
      <c r="W192" s="195"/>
      <c r="X192" s="195"/>
      <c r="Y192" s="195"/>
      <c r="Z192" s="195"/>
      <c r="AA192" s="195"/>
      <c r="AB192" s="195"/>
    </row>
    <row r="193" spans="1:28" ht="21" customHeight="1" x14ac:dyDescent="0.25">
      <c r="A193" s="199"/>
      <c r="B193" s="195"/>
      <c r="C193" s="200"/>
      <c r="D193" s="201"/>
      <c r="E193" s="201"/>
      <c r="F193" s="201"/>
      <c r="G193" s="201"/>
      <c r="H193" s="202"/>
      <c r="I193" s="203"/>
      <c r="J193" s="204"/>
      <c r="K193" s="195"/>
      <c r="L193" s="195"/>
      <c r="M193" s="195"/>
      <c r="N193" s="195"/>
      <c r="O193" s="195"/>
      <c r="P193" s="195"/>
      <c r="Q193" s="195"/>
      <c r="R193" s="195"/>
      <c r="S193" s="195"/>
      <c r="T193" s="195"/>
      <c r="U193" s="195"/>
      <c r="V193" s="195"/>
      <c r="W193" s="195"/>
      <c r="X193" s="195"/>
      <c r="Y193" s="195"/>
      <c r="Z193" s="195"/>
      <c r="AA193" s="195"/>
      <c r="AB193" s="195"/>
    </row>
    <row r="194" spans="1:28" ht="21" customHeight="1" x14ac:dyDescent="0.25">
      <c r="A194" s="199"/>
      <c r="B194" s="195"/>
      <c r="C194" s="200"/>
      <c r="D194" s="201"/>
      <c r="E194" s="201"/>
      <c r="F194" s="201"/>
      <c r="G194" s="201"/>
      <c r="H194" s="202"/>
      <c r="I194" s="203"/>
      <c r="J194" s="204"/>
      <c r="K194" s="195"/>
      <c r="L194" s="195"/>
      <c r="M194" s="195"/>
      <c r="N194" s="195"/>
      <c r="O194" s="195"/>
      <c r="P194" s="195"/>
      <c r="Q194" s="195"/>
      <c r="R194" s="195"/>
      <c r="S194" s="195"/>
      <c r="T194" s="195"/>
      <c r="U194" s="195"/>
      <c r="V194" s="195"/>
      <c r="W194" s="195"/>
      <c r="X194" s="195"/>
      <c r="Y194" s="195"/>
      <c r="Z194" s="195"/>
      <c r="AA194" s="195"/>
      <c r="AB194" s="195"/>
    </row>
    <row r="195" spans="1:28" ht="21" customHeight="1" x14ac:dyDescent="0.25">
      <c r="A195" s="199"/>
      <c r="B195" s="195"/>
      <c r="C195" s="200"/>
      <c r="D195" s="201"/>
      <c r="E195" s="201"/>
      <c r="F195" s="201"/>
      <c r="G195" s="201"/>
      <c r="H195" s="202"/>
      <c r="I195" s="203"/>
      <c r="J195" s="204"/>
      <c r="K195" s="195"/>
      <c r="L195" s="195"/>
      <c r="M195" s="195"/>
      <c r="N195" s="195"/>
      <c r="O195" s="195"/>
      <c r="P195" s="195"/>
      <c r="Q195" s="195"/>
      <c r="R195" s="195"/>
      <c r="S195" s="195"/>
      <c r="T195" s="195"/>
      <c r="U195" s="195"/>
      <c r="V195" s="195"/>
      <c r="W195" s="195"/>
      <c r="X195" s="195"/>
      <c r="Y195" s="195"/>
      <c r="Z195" s="195"/>
      <c r="AA195" s="195"/>
      <c r="AB195" s="195"/>
    </row>
    <row r="196" spans="1:28" ht="21" customHeight="1" x14ac:dyDescent="0.25">
      <c r="A196" s="199"/>
      <c r="B196" s="195"/>
      <c r="C196" s="200"/>
      <c r="D196" s="201"/>
      <c r="E196" s="201"/>
      <c r="F196" s="201"/>
      <c r="G196" s="201"/>
      <c r="H196" s="202"/>
      <c r="I196" s="203"/>
      <c r="J196" s="204"/>
      <c r="K196" s="195"/>
      <c r="L196" s="195"/>
      <c r="M196" s="195"/>
      <c r="N196" s="195"/>
      <c r="O196" s="195"/>
      <c r="P196" s="195"/>
      <c r="Q196" s="195"/>
      <c r="R196" s="195"/>
      <c r="S196" s="195"/>
      <c r="T196" s="195"/>
      <c r="U196" s="195"/>
      <c r="V196" s="195"/>
      <c r="W196" s="195"/>
      <c r="X196" s="195"/>
      <c r="Y196" s="195"/>
      <c r="Z196" s="195"/>
      <c r="AA196" s="195"/>
      <c r="AB196" s="195"/>
    </row>
    <row r="197" spans="1:28" ht="21" customHeight="1" x14ac:dyDescent="0.25">
      <c r="A197" s="199"/>
      <c r="B197" s="195"/>
      <c r="C197" s="200"/>
      <c r="D197" s="201"/>
      <c r="E197" s="201"/>
      <c r="F197" s="201"/>
      <c r="G197" s="201"/>
      <c r="H197" s="202"/>
      <c r="I197" s="203"/>
      <c r="J197" s="204"/>
      <c r="K197" s="195"/>
      <c r="L197" s="195"/>
      <c r="M197" s="195"/>
      <c r="N197" s="195"/>
      <c r="O197" s="195"/>
      <c r="P197" s="195"/>
      <c r="Q197" s="195"/>
      <c r="R197" s="195"/>
      <c r="S197" s="195"/>
      <c r="T197" s="195"/>
      <c r="U197" s="195"/>
      <c r="V197" s="195"/>
      <c r="W197" s="195"/>
      <c r="X197" s="195"/>
      <c r="Y197" s="195"/>
      <c r="Z197" s="195"/>
      <c r="AA197" s="195"/>
      <c r="AB197" s="195"/>
    </row>
    <row r="198" spans="1:28" ht="21" customHeight="1" x14ac:dyDescent="0.25">
      <c r="A198" s="199"/>
      <c r="B198" s="195"/>
      <c r="C198" s="200"/>
      <c r="D198" s="201"/>
      <c r="E198" s="201"/>
      <c r="F198" s="201"/>
      <c r="G198" s="201"/>
      <c r="H198" s="202"/>
      <c r="I198" s="203"/>
      <c r="J198" s="204"/>
      <c r="K198" s="195"/>
      <c r="L198" s="195"/>
      <c r="M198" s="195"/>
      <c r="N198" s="195"/>
      <c r="O198" s="195"/>
      <c r="P198" s="195"/>
      <c r="Q198" s="195"/>
      <c r="R198" s="195"/>
      <c r="S198" s="195"/>
      <c r="T198" s="195"/>
      <c r="U198" s="195"/>
      <c r="V198" s="195"/>
      <c r="W198" s="195"/>
      <c r="X198" s="195"/>
      <c r="Y198" s="195"/>
      <c r="Z198" s="195"/>
      <c r="AA198" s="195"/>
      <c r="AB198" s="195"/>
    </row>
    <row r="199" spans="1:28" ht="21" customHeight="1" x14ac:dyDescent="0.25">
      <c r="A199" s="199"/>
      <c r="B199" s="195"/>
      <c r="C199" s="200"/>
      <c r="D199" s="201"/>
      <c r="E199" s="201"/>
      <c r="F199" s="201"/>
      <c r="G199" s="201"/>
      <c r="H199" s="202"/>
      <c r="I199" s="203"/>
      <c r="J199" s="204"/>
      <c r="K199" s="195"/>
      <c r="L199" s="195"/>
      <c r="M199" s="195"/>
      <c r="N199" s="195"/>
      <c r="O199" s="195"/>
      <c r="P199" s="195"/>
      <c r="Q199" s="195"/>
      <c r="R199" s="195"/>
      <c r="S199" s="195"/>
      <c r="T199" s="195"/>
      <c r="U199" s="195"/>
      <c r="V199" s="195"/>
      <c r="W199" s="195"/>
      <c r="X199" s="195"/>
      <c r="Y199" s="195"/>
      <c r="Z199" s="195"/>
      <c r="AA199" s="195"/>
      <c r="AB199" s="195"/>
    </row>
    <row r="200" spans="1:28" ht="21" customHeight="1" x14ac:dyDescent="0.25">
      <c r="A200" s="199"/>
      <c r="B200" s="195"/>
      <c r="C200" s="200"/>
      <c r="D200" s="201"/>
      <c r="E200" s="201"/>
      <c r="F200" s="201"/>
      <c r="G200" s="201"/>
      <c r="H200" s="202"/>
      <c r="I200" s="203"/>
      <c r="J200" s="204"/>
      <c r="K200" s="195"/>
      <c r="L200" s="195"/>
      <c r="M200" s="195"/>
      <c r="N200" s="195"/>
      <c r="O200" s="195"/>
      <c r="P200" s="195"/>
      <c r="Q200" s="195"/>
      <c r="R200" s="195"/>
      <c r="S200" s="195"/>
      <c r="T200" s="195"/>
      <c r="U200" s="195"/>
      <c r="V200" s="195"/>
      <c r="W200" s="195"/>
      <c r="X200" s="195"/>
      <c r="Y200" s="195"/>
      <c r="Z200" s="195"/>
      <c r="AA200" s="195"/>
      <c r="AB200" s="195"/>
    </row>
    <row r="201" spans="1:28" ht="21" customHeight="1" x14ac:dyDescent="0.25">
      <c r="A201" s="199"/>
      <c r="B201" s="195"/>
      <c r="C201" s="200"/>
      <c r="D201" s="201"/>
      <c r="E201" s="201"/>
      <c r="F201" s="201"/>
      <c r="G201" s="201"/>
      <c r="H201" s="202"/>
      <c r="I201" s="203"/>
      <c r="J201" s="204"/>
      <c r="K201" s="195"/>
      <c r="L201" s="195"/>
      <c r="M201" s="195"/>
      <c r="N201" s="195"/>
      <c r="O201" s="195"/>
      <c r="P201" s="195"/>
      <c r="Q201" s="195"/>
      <c r="R201" s="195"/>
      <c r="S201" s="195"/>
      <c r="T201" s="195"/>
      <c r="U201" s="195"/>
      <c r="V201" s="195"/>
      <c r="W201" s="195"/>
      <c r="X201" s="195"/>
      <c r="Y201" s="195"/>
      <c r="Z201" s="195"/>
      <c r="AA201" s="195"/>
      <c r="AB201" s="195"/>
    </row>
    <row r="202" spans="1:28" ht="21" customHeight="1" x14ac:dyDescent="0.25">
      <c r="A202" s="199"/>
      <c r="B202" s="195"/>
      <c r="C202" s="200"/>
      <c r="D202" s="201"/>
      <c r="E202" s="201"/>
      <c r="F202" s="201"/>
      <c r="G202" s="201"/>
      <c r="H202" s="202"/>
      <c r="I202" s="203"/>
      <c r="J202" s="204"/>
      <c r="K202" s="195"/>
      <c r="L202" s="195"/>
      <c r="M202" s="195"/>
      <c r="N202" s="195"/>
      <c r="O202" s="195"/>
      <c r="P202" s="195"/>
      <c r="Q202" s="195"/>
      <c r="R202" s="195"/>
      <c r="S202" s="195"/>
      <c r="T202" s="195"/>
      <c r="U202" s="195"/>
      <c r="V202" s="195"/>
      <c r="W202" s="195"/>
      <c r="X202" s="195"/>
      <c r="Y202" s="195"/>
      <c r="Z202" s="195"/>
      <c r="AA202" s="195"/>
      <c r="AB202" s="195"/>
    </row>
    <row r="203" spans="1:28" ht="21" customHeight="1" x14ac:dyDescent="0.25">
      <c r="A203" s="199"/>
      <c r="B203" s="195"/>
      <c r="C203" s="200"/>
      <c r="D203" s="201"/>
      <c r="E203" s="201"/>
      <c r="F203" s="201"/>
      <c r="G203" s="201"/>
      <c r="H203" s="202"/>
      <c r="I203" s="203"/>
      <c r="J203" s="204"/>
      <c r="K203" s="195"/>
      <c r="L203" s="195"/>
      <c r="M203" s="195"/>
      <c r="N203" s="195"/>
      <c r="O203" s="195"/>
      <c r="P203" s="195"/>
      <c r="Q203" s="195"/>
      <c r="R203" s="195"/>
      <c r="S203" s="195"/>
      <c r="T203" s="195"/>
      <c r="U203" s="195"/>
      <c r="V203" s="195"/>
      <c r="W203" s="195"/>
      <c r="X203" s="195"/>
      <c r="Y203" s="195"/>
      <c r="Z203" s="195"/>
      <c r="AA203" s="195"/>
      <c r="AB203" s="195"/>
    </row>
    <row r="204" spans="1:28" ht="21" customHeight="1" x14ac:dyDescent="0.25">
      <c r="A204" s="199"/>
      <c r="B204" s="195"/>
      <c r="C204" s="200"/>
      <c r="D204" s="201"/>
      <c r="E204" s="201"/>
      <c r="F204" s="201"/>
      <c r="G204" s="201"/>
      <c r="H204" s="202"/>
      <c r="I204" s="203"/>
      <c r="J204" s="204"/>
      <c r="K204" s="195"/>
      <c r="L204" s="195"/>
      <c r="M204" s="195"/>
      <c r="N204" s="195"/>
      <c r="O204" s="195"/>
      <c r="P204" s="195"/>
      <c r="Q204" s="195"/>
      <c r="R204" s="195"/>
      <c r="S204" s="195"/>
      <c r="T204" s="195"/>
      <c r="U204" s="195"/>
      <c r="V204" s="195"/>
      <c r="W204" s="195"/>
      <c r="X204" s="195"/>
      <c r="Y204" s="195"/>
      <c r="Z204" s="195"/>
      <c r="AA204" s="195"/>
      <c r="AB204" s="195"/>
    </row>
    <row r="205" spans="1:28" ht="21" customHeight="1" x14ac:dyDescent="0.25">
      <c r="A205" s="199"/>
      <c r="B205" s="195"/>
      <c r="C205" s="200"/>
      <c r="D205" s="201"/>
      <c r="E205" s="201"/>
      <c r="F205" s="201"/>
      <c r="G205" s="201"/>
      <c r="H205" s="202"/>
      <c r="I205" s="203"/>
      <c r="J205" s="204"/>
      <c r="K205" s="195"/>
      <c r="L205" s="195"/>
      <c r="M205" s="195"/>
      <c r="N205" s="195"/>
      <c r="O205" s="195"/>
      <c r="P205" s="195"/>
      <c r="Q205" s="195"/>
      <c r="R205" s="195"/>
      <c r="S205" s="195"/>
      <c r="T205" s="195"/>
      <c r="U205" s="195"/>
      <c r="V205" s="195"/>
      <c r="W205" s="195"/>
      <c r="X205" s="195"/>
      <c r="Y205" s="195"/>
      <c r="Z205" s="195"/>
      <c r="AA205" s="195"/>
      <c r="AB205" s="195"/>
    </row>
    <row r="206" spans="1:28" ht="21" customHeight="1" x14ac:dyDescent="0.25">
      <c r="A206" s="199"/>
      <c r="B206" s="195"/>
      <c r="C206" s="200"/>
      <c r="D206" s="201"/>
      <c r="E206" s="201"/>
      <c r="F206" s="201"/>
      <c r="G206" s="201"/>
      <c r="H206" s="202"/>
      <c r="I206" s="203"/>
      <c r="J206" s="204"/>
      <c r="K206" s="195"/>
      <c r="L206" s="195"/>
      <c r="M206" s="195"/>
      <c r="N206" s="195"/>
      <c r="O206" s="195"/>
      <c r="P206" s="195"/>
      <c r="Q206" s="195"/>
      <c r="R206" s="195"/>
      <c r="S206" s="195"/>
      <c r="T206" s="195"/>
      <c r="U206" s="195"/>
      <c r="V206" s="195"/>
      <c r="W206" s="195"/>
      <c r="X206" s="195"/>
      <c r="Y206" s="195"/>
      <c r="Z206" s="195"/>
      <c r="AA206" s="195"/>
      <c r="AB206" s="195"/>
    </row>
    <row r="207" spans="1:28" ht="21" customHeight="1" x14ac:dyDescent="0.25">
      <c r="A207" s="199"/>
      <c r="B207" s="195"/>
      <c r="C207" s="200"/>
      <c r="D207" s="201"/>
      <c r="E207" s="201"/>
      <c r="F207" s="201"/>
      <c r="G207" s="201"/>
      <c r="H207" s="202"/>
      <c r="I207" s="203"/>
      <c r="J207" s="204"/>
      <c r="K207" s="195"/>
      <c r="L207" s="195"/>
      <c r="M207" s="195"/>
      <c r="N207" s="195"/>
      <c r="O207" s="195"/>
      <c r="P207" s="195"/>
      <c r="Q207" s="195"/>
      <c r="R207" s="195"/>
      <c r="S207" s="195"/>
      <c r="T207" s="195"/>
      <c r="U207" s="195"/>
      <c r="V207" s="195"/>
      <c r="W207" s="195"/>
      <c r="X207" s="195"/>
      <c r="Y207" s="195"/>
      <c r="Z207" s="195"/>
      <c r="AA207" s="195"/>
      <c r="AB207" s="195"/>
    </row>
    <row r="208" spans="1:28" ht="21" customHeight="1" x14ac:dyDescent="0.25">
      <c r="A208" s="199"/>
      <c r="B208" s="195"/>
      <c r="C208" s="200"/>
      <c r="D208" s="201"/>
      <c r="E208" s="201"/>
      <c r="F208" s="201"/>
      <c r="G208" s="201"/>
      <c r="H208" s="202"/>
      <c r="I208" s="203"/>
      <c r="J208" s="204"/>
      <c r="K208" s="195"/>
      <c r="L208" s="195"/>
      <c r="M208" s="195"/>
      <c r="N208" s="195"/>
      <c r="O208" s="195"/>
      <c r="P208" s="195"/>
      <c r="Q208" s="195"/>
      <c r="R208" s="195"/>
      <c r="S208" s="195"/>
      <c r="T208" s="195"/>
      <c r="U208" s="195"/>
      <c r="V208" s="195"/>
      <c r="W208" s="195"/>
      <c r="X208" s="195"/>
      <c r="Y208" s="195"/>
      <c r="Z208" s="195"/>
      <c r="AA208" s="195"/>
      <c r="AB208" s="195"/>
    </row>
    <row r="209" spans="1:28" ht="21" customHeight="1" x14ac:dyDescent="0.25">
      <c r="A209" s="199"/>
      <c r="B209" s="195"/>
      <c r="C209" s="200"/>
      <c r="D209" s="201"/>
      <c r="E209" s="201"/>
      <c r="F209" s="201"/>
      <c r="G209" s="201"/>
      <c r="H209" s="202"/>
      <c r="I209" s="203"/>
      <c r="J209" s="204"/>
      <c r="K209" s="195"/>
      <c r="L209" s="195"/>
      <c r="M209" s="195"/>
      <c r="N209" s="195"/>
      <c r="O209" s="195"/>
      <c r="P209" s="195"/>
      <c r="Q209" s="195"/>
      <c r="R209" s="195"/>
      <c r="S209" s="195"/>
      <c r="T209" s="195"/>
      <c r="U209" s="195"/>
      <c r="V209" s="195"/>
      <c r="W209" s="195"/>
      <c r="X209" s="195"/>
      <c r="Y209" s="195"/>
      <c r="Z209" s="195"/>
      <c r="AA209" s="195"/>
      <c r="AB209" s="195"/>
    </row>
    <row r="210" spans="1:28" ht="21" customHeight="1" x14ac:dyDescent="0.25">
      <c r="A210" s="199"/>
      <c r="B210" s="195"/>
      <c r="C210" s="200"/>
      <c r="D210" s="201"/>
      <c r="E210" s="201"/>
      <c r="F210" s="201"/>
      <c r="G210" s="201"/>
      <c r="H210" s="202"/>
      <c r="I210" s="203"/>
      <c r="J210" s="204"/>
      <c r="K210" s="195"/>
      <c r="L210" s="195"/>
      <c r="M210" s="195"/>
      <c r="N210" s="195"/>
      <c r="O210" s="195"/>
      <c r="P210" s="195"/>
      <c r="Q210" s="195"/>
      <c r="R210" s="195"/>
      <c r="S210" s="195"/>
      <c r="T210" s="195"/>
      <c r="U210" s="195"/>
      <c r="V210" s="195"/>
      <c r="W210" s="195"/>
      <c r="X210" s="195"/>
      <c r="Y210" s="195"/>
      <c r="Z210" s="195"/>
      <c r="AA210" s="195"/>
      <c r="AB210" s="195"/>
    </row>
    <row r="211" spans="1:28" ht="21" customHeight="1" x14ac:dyDescent="0.25">
      <c r="A211" s="199"/>
      <c r="B211" s="195"/>
      <c r="C211" s="200"/>
      <c r="D211" s="201"/>
      <c r="E211" s="201"/>
      <c r="F211" s="201"/>
      <c r="G211" s="201"/>
      <c r="H211" s="202"/>
      <c r="I211" s="203"/>
      <c r="J211" s="204"/>
      <c r="K211" s="195"/>
      <c r="L211" s="195"/>
      <c r="M211" s="195"/>
      <c r="N211" s="195"/>
      <c r="O211" s="195"/>
      <c r="P211" s="195"/>
      <c r="Q211" s="195"/>
      <c r="R211" s="195"/>
      <c r="S211" s="195"/>
      <c r="T211" s="195"/>
      <c r="U211" s="195"/>
      <c r="V211" s="195"/>
      <c r="W211" s="195"/>
      <c r="X211" s="195"/>
      <c r="Y211" s="195"/>
      <c r="Z211" s="195"/>
      <c r="AA211" s="195"/>
      <c r="AB211" s="195"/>
    </row>
    <row r="212" spans="1:28" ht="21" customHeight="1" x14ac:dyDescent="0.25">
      <c r="A212" s="199"/>
      <c r="B212" s="195"/>
      <c r="C212" s="200"/>
      <c r="D212" s="201"/>
      <c r="E212" s="201"/>
      <c r="F212" s="201"/>
      <c r="G212" s="201"/>
      <c r="H212" s="202"/>
      <c r="I212" s="203"/>
      <c r="J212" s="204"/>
      <c r="K212" s="195"/>
      <c r="L212" s="195"/>
      <c r="M212" s="195"/>
      <c r="N212" s="195"/>
      <c r="O212" s="195"/>
      <c r="P212" s="195"/>
      <c r="Q212" s="195"/>
      <c r="R212" s="195"/>
      <c r="S212" s="195"/>
      <c r="T212" s="195"/>
      <c r="U212" s="195"/>
      <c r="V212" s="195"/>
      <c r="W212" s="195"/>
      <c r="X212" s="195"/>
      <c r="Y212" s="195"/>
      <c r="Z212" s="195"/>
      <c r="AA212" s="195"/>
      <c r="AB212" s="195"/>
    </row>
    <row r="213" spans="1:28" ht="21" customHeight="1" x14ac:dyDescent="0.25">
      <c r="A213" s="199"/>
      <c r="B213" s="195"/>
      <c r="C213" s="200"/>
      <c r="D213" s="201"/>
      <c r="E213" s="201"/>
      <c r="F213" s="201"/>
      <c r="G213" s="201"/>
      <c r="H213" s="202"/>
      <c r="I213" s="203"/>
      <c r="J213" s="204"/>
      <c r="K213" s="195"/>
      <c r="L213" s="195"/>
      <c r="M213" s="195"/>
      <c r="N213" s="195"/>
      <c r="O213" s="195"/>
      <c r="P213" s="195"/>
      <c r="Q213" s="195"/>
      <c r="R213" s="195"/>
      <c r="S213" s="195"/>
      <c r="T213" s="195"/>
      <c r="U213" s="195"/>
      <c r="V213" s="195"/>
      <c r="W213" s="195"/>
      <c r="X213" s="195"/>
      <c r="Y213" s="195"/>
      <c r="Z213" s="195"/>
      <c r="AA213" s="195"/>
      <c r="AB213" s="195"/>
    </row>
    <row r="214" spans="1:28" ht="21" customHeight="1" x14ac:dyDescent="0.25">
      <c r="A214" s="199"/>
      <c r="B214" s="195"/>
      <c r="C214" s="200"/>
      <c r="D214" s="201"/>
      <c r="E214" s="201"/>
      <c r="F214" s="201"/>
      <c r="G214" s="201"/>
      <c r="H214" s="202"/>
      <c r="I214" s="203"/>
      <c r="J214" s="204"/>
      <c r="K214" s="195"/>
      <c r="L214" s="195"/>
      <c r="M214" s="195"/>
      <c r="N214" s="195"/>
      <c r="O214" s="195"/>
      <c r="P214" s="195"/>
      <c r="Q214" s="195"/>
      <c r="R214" s="195"/>
      <c r="S214" s="195"/>
      <c r="T214" s="195"/>
      <c r="U214" s="195"/>
      <c r="V214" s="195"/>
      <c r="W214" s="195"/>
      <c r="X214" s="195"/>
      <c r="Y214" s="195"/>
      <c r="Z214" s="195"/>
      <c r="AA214" s="195"/>
      <c r="AB214" s="195"/>
    </row>
    <row r="215" spans="1:28" ht="21" customHeight="1" x14ac:dyDescent="0.25">
      <c r="A215" s="199"/>
      <c r="B215" s="195"/>
      <c r="C215" s="200"/>
      <c r="D215" s="201"/>
      <c r="E215" s="201"/>
      <c r="F215" s="201"/>
      <c r="G215" s="201"/>
      <c r="H215" s="202"/>
      <c r="I215" s="203"/>
      <c r="J215" s="204"/>
      <c r="K215" s="195"/>
      <c r="L215" s="195"/>
      <c r="M215" s="195"/>
      <c r="N215" s="195"/>
      <c r="O215" s="195"/>
      <c r="P215" s="195"/>
      <c r="Q215" s="195"/>
      <c r="R215" s="195"/>
      <c r="S215" s="195"/>
      <c r="T215" s="195"/>
      <c r="U215" s="195"/>
      <c r="V215" s="195"/>
      <c r="W215" s="195"/>
      <c r="X215" s="195"/>
      <c r="Y215" s="195"/>
      <c r="Z215" s="195"/>
      <c r="AA215" s="195"/>
      <c r="AB215" s="195"/>
    </row>
    <row r="216" spans="1:28" ht="21" customHeight="1" x14ac:dyDescent="0.25">
      <c r="A216" s="199"/>
      <c r="B216" s="195"/>
      <c r="C216" s="200"/>
      <c r="D216" s="201"/>
      <c r="E216" s="201"/>
      <c r="F216" s="201"/>
      <c r="G216" s="201"/>
      <c r="H216" s="202"/>
      <c r="I216" s="203"/>
      <c r="J216" s="204"/>
      <c r="K216" s="195"/>
      <c r="L216" s="195"/>
      <c r="M216" s="195"/>
      <c r="N216" s="195"/>
      <c r="O216" s="195"/>
      <c r="P216" s="195"/>
      <c r="Q216" s="195"/>
      <c r="R216" s="195"/>
      <c r="S216" s="195"/>
      <c r="T216" s="195"/>
      <c r="U216" s="195"/>
      <c r="V216" s="195"/>
      <c r="W216" s="195"/>
      <c r="X216" s="195"/>
      <c r="Y216" s="195"/>
      <c r="Z216" s="195"/>
      <c r="AA216" s="195"/>
      <c r="AB216" s="195"/>
    </row>
    <row r="217" spans="1:28" ht="21" customHeight="1" x14ac:dyDescent="0.25">
      <c r="A217" s="199"/>
      <c r="B217" s="195"/>
      <c r="C217" s="200"/>
      <c r="D217" s="201"/>
      <c r="E217" s="201"/>
      <c r="F217" s="201"/>
      <c r="G217" s="201"/>
      <c r="H217" s="202"/>
      <c r="I217" s="203"/>
      <c r="J217" s="204"/>
      <c r="K217" s="195"/>
      <c r="L217" s="195"/>
      <c r="M217" s="195"/>
      <c r="N217" s="195"/>
      <c r="O217" s="195"/>
      <c r="P217" s="195"/>
      <c r="Q217" s="195"/>
      <c r="R217" s="195"/>
      <c r="S217" s="195"/>
      <c r="T217" s="195"/>
      <c r="U217" s="195"/>
      <c r="V217" s="195"/>
      <c r="W217" s="195"/>
      <c r="X217" s="195"/>
      <c r="Y217" s="195"/>
      <c r="Z217" s="195"/>
      <c r="AA217" s="195"/>
      <c r="AB217" s="195"/>
    </row>
    <row r="218" spans="1:28" ht="21" customHeight="1" x14ac:dyDescent="0.25">
      <c r="A218" s="199"/>
      <c r="B218" s="195"/>
      <c r="C218" s="200"/>
      <c r="D218" s="201"/>
      <c r="E218" s="201"/>
      <c r="F218" s="201"/>
      <c r="G218" s="201"/>
      <c r="H218" s="202"/>
      <c r="I218" s="203"/>
      <c r="J218" s="204"/>
      <c r="K218" s="195"/>
      <c r="L218" s="195"/>
      <c r="M218" s="195"/>
      <c r="N218" s="195"/>
      <c r="O218" s="195"/>
      <c r="P218" s="195"/>
      <c r="Q218" s="195"/>
      <c r="R218" s="195"/>
      <c r="S218" s="195"/>
      <c r="T218" s="195"/>
      <c r="U218" s="195"/>
      <c r="V218" s="195"/>
      <c r="W218" s="195"/>
      <c r="X218" s="195"/>
      <c r="Y218" s="195"/>
      <c r="Z218" s="195"/>
      <c r="AA218" s="195"/>
      <c r="AB218" s="195"/>
    </row>
    <row r="219" spans="1:28" ht="21" customHeight="1" x14ac:dyDescent="0.25">
      <c r="A219" s="199"/>
      <c r="B219" s="195"/>
      <c r="C219" s="200"/>
      <c r="D219" s="201"/>
      <c r="E219" s="201"/>
      <c r="F219" s="201"/>
      <c r="G219" s="201"/>
      <c r="H219" s="202"/>
      <c r="I219" s="203"/>
      <c r="J219" s="204"/>
      <c r="K219" s="195"/>
      <c r="L219" s="195"/>
      <c r="M219" s="195"/>
      <c r="N219" s="195"/>
      <c r="O219" s="195"/>
      <c r="P219" s="195"/>
      <c r="Q219" s="195"/>
      <c r="R219" s="195"/>
      <c r="S219" s="195"/>
      <c r="T219" s="195"/>
      <c r="U219" s="195"/>
      <c r="V219" s="195"/>
      <c r="W219" s="195"/>
      <c r="X219" s="195"/>
      <c r="Y219" s="195"/>
      <c r="Z219" s="195"/>
      <c r="AA219" s="195"/>
      <c r="AB219" s="195"/>
    </row>
    <row r="220" spans="1:28" ht="21" customHeight="1" x14ac:dyDescent="0.25">
      <c r="A220" s="199"/>
      <c r="B220" s="195"/>
      <c r="C220" s="200"/>
      <c r="D220" s="201"/>
      <c r="E220" s="201"/>
      <c r="F220" s="201"/>
      <c r="G220" s="201"/>
      <c r="H220" s="202"/>
      <c r="I220" s="203"/>
      <c r="J220" s="204"/>
      <c r="K220" s="195"/>
      <c r="L220" s="195"/>
      <c r="M220" s="195"/>
      <c r="N220" s="195"/>
      <c r="O220" s="195"/>
      <c r="P220" s="195"/>
      <c r="Q220" s="195"/>
      <c r="R220" s="195"/>
      <c r="S220" s="195"/>
      <c r="T220" s="195"/>
      <c r="U220" s="195"/>
      <c r="V220" s="195"/>
      <c r="W220" s="195"/>
      <c r="X220" s="195"/>
      <c r="Y220" s="195"/>
      <c r="Z220" s="195"/>
      <c r="AA220" s="195"/>
      <c r="AB220" s="195"/>
    </row>
    <row r="221" spans="1:28" ht="21" customHeight="1" x14ac:dyDescent="0.25">
      <c r="A221" s="199"/>
      <c r="B221" s="195"/>
      <c r="C221" s="200"/>
      <c r="D221" s="201"/>
      <c r="E221" s="201"/>
      <c r="F221" s="201"/>
      <c r="G221" s="201"/>
      <c r="H221" s="202"/>
      <c r="I221" s="203"/>
      <c r="J221" s="204"/>
      <c r="K221" s="195"/>
      <c r="L221" s="195"/>
      <c r="M221" s="195"/>
      <c r="N221" s="195"/>
      <c r="O221" s="195"/>
      <c r="P221" s="195"/>
      <c r="Q221" s="195"/>
      <c r="R221" s="195"/>
      <c r="S221" s="195"/>
      <c r="T221" s="195"/>
      <c r="U221" s="195"/>
      <c r="V221" s="195"/>
      <c r="W221" s="195"/>
      <c r="X221" s="195"/>
      <c r="Y221" s="195"/>
      <c r="Z221" s="195"/>
      <c r="AA221" s="195"/>
      <c r="AB221" s="195"/>
    </row>
    <row r="222" spans="1:28" ht="21" customHeight="1" x14ac:dyDescent="0.25">
      <c r="A222" s="199"/>
      <c r="B222" s="195"/>
      <c r="C222" s="200"/>
      <c r="D222" s="201"/>
      <c r="E222" s="201"/>
      <c r="F222" s="201"/>
      <c r="G222" s="201"/>
      <c r="H222" s="202"/>
      <c r="I222" s="203"/>
      <c r="J222" s="204"/>
      <c r="K222" s="195"/>
      <c r="L222" s="195"/>
      <c r="M222" s="195"/>
      <c r="N222" s="195"/>
      <c r="O222" s="195"/>
      <c r="P222" s="195"/>
      <c r="Q222" s="195"/>
      <c r="R222" s="195"/>
      <c r="S222" s="195"/>
      <c r="T222" s="195"/>
      <c r="U222" s="195"/>
      <c r="V222" s="195"/>
      <c r="W222" s="195"/>
      <c r="X222" s="195"/>
      <c r="Y222" s="195"/>
      <c r="Z222" s="195"/>
      <c r="AA222" s="195"/>
      <c r="AB222" s="195"/>
    </row>
    <row r="223" spans="1:28" ht="21" customHeight="1" x14ac:dyDescent="0.25">
      <c r="A223" s="199"/>
      <c r="B223" s="195"/>
      <c r="C223" s="200"/>
      <c r="D223" s="201"/>
      <c r="E223" s="201"/>
      <c r="F223" s="201"/>
      <c r="G223" s="201"/>
      <c r="H223" s="202"/>
      <c r="I223" s="203"/>
      <c r="J223" s="204"/>
      <c r="K223" s="195"/>
      <c r="L223" s="195"/>
      <c r="M223" s="195"/>
      <c r="N223" s="195"/>
      <c r="O223" s="195"/>
      <c r="P223" s="195"/>
      <c r="Q223" s="195"/>
      <c r="R223" s="195"/>
      <c r="S223" s="195"/>
      <c r="T223" s="195"/>
      <c r="U223" s="195"/>
      <c r="V223" s="195"/>
      <c r="W223" s="195"/>
      <c r="X223" s="195"/>
      <c r="Y223" s="195"/>
      <c r="Z223" s="195"/>
      <c r="AA223" s="195"/>
      <c r="AB223" s="195"/>
    </row>
    <row r="224" spans="1:28" ht="21" customHeight="1" x14ac:dyDescent="0.25">
      <c r="A224" s="199"/>
      <c r="B224" s="195"/>
      <c r="C224" s="200"/>
      <c r="D224" s="201"/>
      <c r="E224" s="201"/>
      <c r="F224" s="201"/>
      <c r="G224" s="201"/>
      <c r="H224" s="202"/>
      <c r="I224" s="203"/>
      <c r="J224" s="204"/>
      <c r="K224" s="195"/>
      <c r="L224" s="195"/>
      <c r="M224" s="195"/>
      <c r="N224" s="195"/>
      <c r="O224" s="195"/>
      <c r="P224" s="195"/>
      <c r="Q224" s="195"/>
      <c r="R224" s="195"/>
      <c r="S224" s="195"/>
      <c r="T224" s="195"/>
      <c r="U224" s="195"/>
      <c r="V224" s="195"/>
      <c r="W224" s="195"/>
      <c r="X224" s="195"/>
      <c r="Y224" s="195"/>
      <c r="Z224" s="195"/>
      <c r="AA224" s="195"/>
      <c r="AB224" s="195"/>
    </row>
    <row r="225" spans="1:28" ht="21" customHeight="1" x14ac:dyDescent="0.25">
      <c r="A225" s="199"/>
      <c r="B225" s="195"/>
      <c r="C225" s="200"/>
      <c r="D225" s="201"/>
      <c r="E225" s="201"/>
      <c r="F225" s="201"/>
      <c r="G225" s="201"/>
      <c r="H225" s="202"/>
      <c r="I225" s="203"/>
      <c r="J225" s="204"/>
      <c r="K225" s="195"/>
      <c r="L225" s="195"/>
      <c r="M225" s="195"/>
      <c r="N225" s="195"/>
      <c r="O225" s="195"/>
      <c r="P225" s="195"/>
      <c r="Q225" s="195"/>
      <c r="R225" s="195"/>
      <c r="S225" s="195"/>
      <c r="T225" s="195"/>
      <c r="U225" s="195"/>
      <c r="V225" s="195"/>
      <c r="W225" s="195"/>
      <c r="X225" s="195"/>
      <c r="Y225" s="195"/>
      <c r="Z225" s="195"/>
      <c r="AA225" s="195"/>
      <c r="AB225" s="195"/>
    </row>
    <row r="226" spans="1:28" ht="21" customHeight="1" x14ac:dyDescent="0.25">
      <c r="A226" s="199"/>
      <c r="B226" s="195"/>
      <c r="C226" s="200"/>
      <c r="D226" s="201"/>
      <c r="E226" s="201"/>
      <c r="F226" s="201"/>
      <c r="G226" s="201"/>
      <c r="H226" s="202"/>
      <c r="I226" s="203"/>
      <c r="J226" s="204"/>
      <c r="K226" s="195"/>
      <c r="L226" s="195"/>
      <c r="M226" s="195"/>
      <c r="N226" s="195"/>
      <c r="O226" s="195"/>
      <c r="P226" s="195"/>
      <c r="Q226" s="195"/>
      <c r="R226" s="195"/>
      <c r="S226" s="195"/>
      <c r="T226" s="195"/>
      <c r="U226" s="195"/>
      <c r="V226" s="195"/>
      <c r="W226" s="195"/>
      <c r="X226" s="195"/>
      <c r="Y226" s="195"/>
      <c r="Z226" s="195"/>
      <c r="AA226" s="195"/>
      <c r="AB226" s="195"/>
    </row>
    <row r="227" spans="1:28" ht="21" customHeight="1" x14ac:dyDescent="0.25">
      <c r="A227" s="199"/>
      <c r="B227" s="195"/>
      <c r="C227" s="200"/>
      <c r="D227" s="201"/>
      <c r="E227" s="201"/>
      <c r="F227" s="201"/>
      <c r="G227" s="201"/>
      <c r="H227" s="202"/>
      <c r="I227" s="203"/>
      <c r="J227" s="204"/>
      <c r="K227" s="195"/>
      <c r="L227" s="195"/>
      <c r="M227" s="195"/>
      <c r="N227" s="195"/>
      <c r="O227" s="195"/>
      <c r="P227" s="195"/>
      <c r="Q227" s="195"/>
      <c r="R227" s="195"/>
      <c r="S227" s="195"/>
      <c r="T227" s="195"/>
      <c r="U227" s="195"/>
      <c r="V227" s="195"/>
      <c r="W227" s="195"/>
      <c r="X227" s="195"/>
      <c r="Y227" s="195"/>
      <c r="Z227" s="195"/>
      <c r="AA227" s="195"/>
      <c r="AB227" s="195"/>
    </row>
    <row r="228" spans="1:28" ht="21" customHeight="1" x14ac:dyDescent="0.25">
      <c r="A228" s="199"/>
      <c r="B228" s="195"/>
      <c r="C228" s="200"/>
      <c r="D228" s="201"/>
      <c r="E228" s="201"/>
      <c r="F228" s="201"/>
      <c r="G228" s="201"/>
      <c r="H228" s="202"/>
      <c r="I228" s="203"/>
      <c r="J228" s="204"/>
      <c r="K228" s="195"/>
      <c r="L228" s="195"/>
      <c r="M228" s="195"/>
      <c r="N228" s="195"/>
      <c r="O228" s="195"/>
      <c r="P228" s="195"/>
      <c r="Q228" s="195"/>
      <c r="R228" s="195"/>
      <c r="S228" s="195"/>
      <c r="T228" s="195"/>
      <c r="U228" s="195"/>
      <c r="V228" s="195"/>
      <c r="W228" s="195"/>
      <c r="X228" s="195"/>
      <c r="Y228" s="195"/>
      <c r="Z228" s="195"/>
      <c r="AA228" s="195"/>
      <c r="AB228" s="195"/>
    </row>
    <row r="229" spans="1:28" ht="21" customHeight="1" x14ac:dyDescent="0.25">
      <c r="A229" s="199"/>
      <c r="B229" s="195"/>
      <c r="C229" s="200"/>
      <c r="D229" s="201"/>
      <c r="E229" s="201"/>
      <c r="F229" s="201"/>
      <c r="G229" s="201"/>
      <c r="H229" s="202"/>
      <c r="I229" s="203"/>
      <c r="J229" s="204"/>
      <c r="K229" s="195"/>
      <c r="L229" s="195"/>
      <c r="M229" s="195"/>
      <c r="N229" s="195"/>
      <c r="O229" s="195"/>
      <c r="P229" s="195"/>
      <c r="Q229" s="195"/>
      <c r="R229" s="195"/>
      <c r="S229" s="195"/>
      <c r="T229" s="195"/>
      <c r="U229" s="195"/>
      <c r="V229" s="195"/>
      <c r="W229" s="195"/>
      <c r="X229" s="195"/>
      <c r="Y229" s="195"/>
      <c r="Z229" s="195"/>
      <c r="AA229" s="195"/>
      <c r="AB229" s="195"/>
    </row>
    <row r="230" spans="1:28" ht="21" customHeight="1" x14ac:dyDescent="0.25">
      <c r="A230" s="199"/>
      <c r="B230" s="195"/>
      <c r="C230" s="200"/>
      <c r="D230" s="201"/>
      <c r="E230" s="201"/>
      <c r="F230" s="201"/>
      <c r="G230" s="201"/>
      <c r="H230" s="202"/>
      <c r="I230" s="203"/>
      <c r="J230" s="204"/>
      <c r="K230" s="195"/>
      <c r="L230" s="195"/>
      <c r="M230" s="195"/>
      <c r="N230" s="195"/>
      <c r="O230" s="195"/>
      <c r="P230" s="195"/>
      <c r="Q230" s="195"/>
      <c r="R230" s="195"/>
      <c r="S230" s="195"/>
      <c r="T230" s="195"/>
      <c r="U230" s="195"/>
      <c r="V230" s="195"/>
      <c r="W230" s="195"/>
      <c r="X230" s="195"/>
      <c r="Y230" s="195"/>
      <c r="Z230" s="195"/>
      <c r="AA230" s="195"/>
      <c r="AB230" s="195"/>
    </row>
    <row r="231" spans="1:28" ht="21" customHeight="1" x14ac:dyDescent="0.25">
      <c r="A231" s="199"/>
      <c r="B231" s="195"/>
      <c r="C231" s="200"/>
      <c r="D231" s="201"/>
      <c r="E231" s="201"/>
      <c r="F231" s="201"/>
      <c r="G231" s="201"/>
      <c r="H231" s="202"/>
      <c r="I231" s="203"/>
      <c r="J231" s="204"/>
      <c r="K231" s="195"/>
      <c r="L231" s="195"/>
      <c r="M231" s="195"/>
      <c r="N231" s="195"/>
      <c r="O231" s="195"/>
      <c r="P231" s="195"/>
      <c r="Q231" s="195"/>
      <c r="R231" s="195"/>
      <c r="S231" s="195"/>
      <c r="T231" s="195"/>
      <c r="U231" s="195"/>
      <c r="V231" s="195"/>
      <c r="W231" s="195"/>
      <c r="X231" s="195"/>
      <c r="Y231" s="195"/>
      <c r="Z231" s="195"/>
      <c r="AA231" s="195"/>
      <c r="AB231" s="195"/>
    </row>
    <row r="232" spans="1:28" ht="21" customHeight="1" x14ac:dyDescent="0.25">
      <c r="A232" s="199"/>
      <c r="B232" s="195"/>
      <c r="C232" s="200"/>
      <c r="D232" s="201"/>
      <c r="E232" s="201"/>
      <c r="F232" s="201"/>
      <c r="G232" s="201"/>
      <c r="H232" s="202"/>
      <c r="I232" s="203"/>
      <c r="J232" s="204"/>
      <c r="K232" s="195"/>
      <c r="L232" s="195"/>
      <c r="M232" s="195"/>
      <c r="N232" s="195"/>
      <c r="O232" s="195"/>
      <c r="P232" s="195"/>
      <c r="Q232" s="195"/>
      <c r="R232" s="195"/>
      <c r="S232" s="195"/>
      <c r="T232" s="195"/>
      <c r="U232" s="195"/>
      <c r="V232" s="195"/>
      <c r="W232" s="195"/>
      <c r="X232" s="195"/>
      <c r="Y232" s="195"/>
      <c r="Z232" s="195"/>
      <c r="AA232" s="195"/>
      <c r="AB232" s="195"/>
    </row>
    <row r="233" spans="1:28" ht="15.75" customHeight="1" x14ac:dyDescent="0.2">
      <c r="D233" s="253"/>
      <c r="E233" s="253"/>
      <c r="F233" s="253"/>
      <c r="G233" s="253"/>
      <c r="H233" s="254"/>
      <c r="J233" s="255"/>
    </row>
    <row r="234" spans="1:28" ht="15.75" customHeight="1" x14ac:dyDescent="0.2">
      <c r="D234" s="253"/>
      <c r="E234" s="253"/>
      <c r="F234" s="253"/>
      <c r="G234" s="253"/>
      <c r="H234" s="254"/>
      <c r="J234" s="255"/>
    </row>
    <row r="235" spans="1:28" ht="15.75" customHeight="1" x14ac:dyDescent="0.2">
      <c r="D235" s="253"/>
      <c r="E235" s="253"/>
      <c r="F235" s="253"/>
      <c r="G235" s="253"/>
      <c r="H235" s="254"/>
      <c r="J235" s="255"/>
    </row>
    <row r="236" spans="1:28" ht="15.75" customHeight="1" x14ac:dyDescent="0.2">
      <c r="D236" s="253"/>
      <c r="E236" s="253"/>
      <c r="F236" s="253"/>
      <c r="G236" s="253"/>
      <c r="H236" s="254"/>
      <c r="J236" s="255"/>
    </row>
    <row r="237" spans="1:28" ht="15.75" customHeight="1" x14ac:dyDescent="0.2">
      <c r="D237" s="253"/>
      <c r="E237" s="253"/>
      <c r="F237" s="253"/>
      <c r="G237" s="253"/>
      <c r="H237" s="254"/>
      <c r="J237" s="255"/>
    </row>
    <row r="238" spans="1:28" ht="15.75" customHeight="1" x14ac:dyDescent="0.2">
      <c r="D238" s="253"/>
      <c r="E238" s="253"/>
      <c r="F238" s="253"/>
      <c r="G238" s="253"/>
      <c r="H238" s="254"/>
      <c r="J238" s="255"/>
    </row>
    <row r="239" spans="1:28" ht="15.75" customHeight="1" x14ac:dyDescent="0.2">
      <c r="D239" s="253"/>
      <c r="E239" s="253"/>
      <c r="F239" s="253"/>
      <c r="G239" s="253"/>
      <c r="H239" s="254"/>
      <c r="J239" s="255"/>
    </row>
    <row r="240" spans="1:28" ht="15.75" customHeight="1" x14ac:dyDescent="0.2">
      <c r="D240" s="253"/>
      <c r="E240" s="253"/>
      <c r="F240" s="253"/>
      <c r="G240" s="253"/>
      <c r="H240" s="254"/>
      <c r="J240" s="255"/>
    </row>
    <row r="241" spans="4:10" ht="15.75" customHeight="1" x14ac:dyDescent="0.2">
      <c r="D241" s="253"/>
      <c r="E241" s="253"/>
      <c r="F241" s="253"/>
      <c r="G241" s="253"/>
      <c r="H241" s="254"/>
      <c r="J241" s="255"/>
    </row>
    <row r="242" spans="4:10" ht="15.75" customHeight="1" x14ac:dyDescent="0.2">
      <c r="D242" s="253"/>
      <c r="E242" s="253"/>
      <c r="F242" s="253"/>
      <c r="G242" s="253"/>
      <c r="H242" s="254"/>
      <c r="J242" s="255"/>
    </row>
    <row r="243" spans="4:10" ht="15.75" customHeight="1" x14ac:dyDescent="0.2">
      <c r="D243" s="253"/>
      <c r="E243" s="253"/>
      <c r="F243" s="253"/>
      <c r="G243" s="253"/>
      <c r="H243" s="254"/>
      <c r="J243" s="255"/>
    </row>
    <row r="244" spans="4:10" ht="15.75" customHeight="1" x14ac:dyDescent="0.2">
      <c r="D244" s="253"/>
      <c r="E244" s="253"/>
      <c r="F244" s="253"/>
      <c r="G244" s="253"/>
      <c r="H244" s="254"/>
      <c r="J244" s="255"/>
    </row>
    <row r="245" spans="4:10" ht="15.75" customHeight="1" x14ac:dyDescent="0.2">
      <c r="D245" s="253"/>
      <c r="E245" s="253"/>
      <c r="F245" s="253"/>
      <c r="G245" s="253"/>
      <c r="H245" s="254"/>
      <c r="J245" s="255"/>
    </row>
    <row r="246" spans="4:10" ht="15.75" customHeight="1" x14ac:dyDescent="0.2">
      <c r="D246" s="253"/>
      <c r="E246" s="253"/>
      <c r="F246" s="253"/>
      <c r="G246" s="253"/>
      <c r="H246" s="254"/>
      <c r="J246" s="255"/>
    </row>
    <row r="247" spans="4:10" ht="15.75" customHeight="1" x14ac:dyDescent="0.2">
      <c r="D247" s="253"/>
      <c r="E247" s="253"/>
      <c r="F247" s="253"/>
      <c r="G247" s="253"/>
      <c r="H247" s="254"/>
      <c r="J247" s="255"/>
    </row>
    <row r="248" spans="4:10" ht="15.75" customHeight="1" x14ac:dyDescent="0.2">
      <c r="D248" s="253"/>
      <c r="E248" s="253"/>
      <c r="F248" s="253"/>
      <c r="G248" s="253"/>
      <c r="H248" s="254"/>
      <c r="J248" s="255"/>
    </row>
    <row r="249" spans="4:10" ht="15.75" customHeight="1" x14ac:dyDescent="0.2">
      <c r="D249" s="253"/>
      <c r="E249" s="253"/>
      <c r="F249" s="253"/>
      <c r="G249" s="253"/>
      <c r="H249" s="254"/>
      <c r="J249" s="255"/>
    </row>
    <row r="250" spans="4:10" ht="15.75" customHeight="1" x14ac:dyDescent="0.2">
      <c r="D250" s="253"/>
      <c r="E250" s="253"/>
      <c r="F250" s="253"/>
      <c r="G250" s="253"/>
      <c r="H250" s="254"/>
      <c r="J250" s="255"/>
    </row>
    <row r="251" spans="4:10" ht="15.75" customHeight="1" x14ac:dyDescent="0.2">
      <c r="D251" s="253"/>
      <c r="E251" s="253"/>
      <c r="F251" s="253"/>
      <c r="G251" s="253"/>
      <c r="H251" s="254"/>
      <c r="J251" s="255"/>
    </row>
    <row r="252" spans="4:10" ht="15.75" customHeight="1" x14ac:dyDescent="0.2">
      <c r="D252" s="253"/>
      <c r="E252" s="253"/>
      <c r="F252" s="253"/>
      <c r="G252" s="253"/>
      <c r="H252" s="254"/>
      <c r="J252" s="255"/>
    </row>
    <row r="253" spans="4:10" ht="15.75" customHeight="1" x14ac:dyDescent="0.2">
      <c r="D253" s="253"/>
      <c r="E253" s="253"/>
      <c r="F253" s="253"/>
      <c r="G253" s="253"/>
      <c r="H253" s="254"/>
      <c r="J253" s="255"/>
    </row>
    <row r="254" spans="4:10" ht="15.75" customHeight="1" x14ac:dyDescent="0.2">
      <c r="D254" s="253"/>
      <c r="E254" s="253"/>
      <c r="F254" s="253"/>
      <c r="G254" s="253"/>
      <c r="H254" s="254"/>
      <c r="J254" s="255"/>
    </row>
    <row r="255" spans="4:10" ht="15.75" customHeight="1" x14ac:dyDescent="0.2">
      <c r="D255" s="253"/>
      <c r="E255" s="253"/>
      <c r="F255" s="253"/>
      <c r="G255" s="253"/>
      <c r="H255" s="254"/>
      <c r="J255" s="255"/>
    </row>
    <row r="256" spans="4:10" ht="15.75" customHeight="1" x14ac:dyDescent="0.2">
      <c r="D256" s="253"/>
      <c r="E256" s="253"/>
      <c r="F256" s="253"/>
      <c r="G256" s="253"/>
      <c r="H256" s="254"/>
      <c r="J256" s="255"/>
    </row>
    <row r="257" spans="4:10" ht="15.75" customHeight="1" x14ac:dyDescent="0.2">
      <c r="D257" s="253"/>
      <c r="E257" s="253"/>
      <c r="F257" s="253"/>
      <c r="G257" s="253"/>
      <c r="H257" s="254"/>
      <c r="J257" s="255"/>
    </row>
    <row r="258" spans="4:10" ht="15.75" customHeight="1" x14ac:dyDescent="0.2">
      <c r="D258" s="253"/>
      <c r="E258" s="253"/>
      <c r="F258" s="253"/>
      <c r="G258" s="253"/>
      <c r="H258" s="254"/>
      <c r="J258" s="255"/>
    </row>
    <row r="259" spans="4:10" ht="15.75" customHeight="1" x14ac:dyDescent="0.2">
      <c r="D259" s="253"/>
      <c r="E259" s="253"/>
      <c r="F259" s="253"/>
      <c r="G259" s="253"/>
      <c r="H259" s="254"/>
      <c r="J259" s="255"/>
    </row>
    <row r="260" spans="4:10" ht="15.75" customHeight="1" x14ac:dyDescent="0.2">
      <c r="D260" s="253"/>
      <c r="E260" s="253"/>
      <c r="F260" s="253"/>
      <c r="G260" s="253"/>
      <c r="H260" s="254"/>
      <c r="J260" s="255"/>
    </row>
    <row r="261" spans="4:10" ht="15.75" customHeight="1" x14ac:dyDescent="0.2">
      <c r="D261" s="253"/>
      <c r="E261" s="253"/>
      <c r="F261" s="253"/>
      <c r="G261" s="253"/>
      <c r="H261" s="254"/>
      <c r="J261" s="255"/>
    </row>
    <row r="262" spans="4:10" ht="15.75" customHeight="1" x14ac:dyDescent="0.2">
      <c r="D262" s="253"/>
      <c r="E262" s="253"/>
      <c r="F262" s="253"/>
      <c r="G262" s="253"/>
      <c r="H262" s="254"/>
      <c r="J262" s="255"/>
    </row>
    <row r="263" spans="4:10" ht="15.75" customHeight="1" x14ac:dyDescent="0.2">
      <c r="D263" s="253"/>
      <c r="E263" s="253"/>
      <c r="F263" s="253"/>
      <c r="G263" s="253"/>
      <c r="H263" s="254"/>
      <c r="J263" s="255"/>
    </row>
    <row r="264" spans="4:10" ht="15.75" customHeight="1" x14ac:dyDescent="0.2">
      <c r="D264" s="253"/>
      <c r="E264" s="253"/>
      <c r="F264" s="253"/>
      <c r="G264" s="253"/>
      <c r="H264" s="254"/>
      <c r="J264" s="255"/>
    </row>
    <row r="265" spans="4:10" ht="15.75" customHeight="1" x14ac:dyDescent="0.2">
      <c r="D265" s="253"/>
      <c r="E265" s="253"/>
      <c r="F265" s="253"/>
      <c r="G265" s="253"/>
      <c r="H265" s="254"/>
      <c r="J265" s="255"/>
    </row>
    <row r="266" spans="4:10" ht="15.75" customHeight="1" x14ac:dyDescent="0.2">
      <c r="D266" s="253"/>
      <c r="E266" s="253"/>
      <c r="F266" s="253"/>
      <c r="G266" s="253"/>
      <c r="H266" s="254"/>
      <c r="J266" s="255"/>
    </row>
    <row r="267" spans="4:10" ht="15.75" customHeight="1" x14ac:dyDescent="0.2">
      <c r="D267" s="253"/>
      <c r="E267" s="253"/>
      <c r="F267" s="253"/>
      <c r="G267" s="253"/>
      <c r="H267" s="254"/>
      <c r="J267" s="255"/>
    </row>
    <row r="268" spans="4:10" ht="15.75" customHeight="1" x14ac:dyDescent="0.2">
      <c r="D268" s="253"/>
      <c r="E268" s="253"/>
      <c r="F268" s="253"/>
      <c r="G268" s="253"/>
      <c r="H268" s="254"/>
      <c r="J268" s="255"/>
    </row>
    <row r="269" spans="4:10" ht="15.75" customHeight="1" x14ac:dyDescent="0.2">
      <c r="D269" s="253"/>
      <c r="E269" s="253"/>
      <c r="F269" s="253"/>
      <c r="G269" s="253"/>
      <c r="H269" s="254"/>
      <c r="J269" s="255"/>
    </row>
    <row r="270" spans="4:10" ht="15.75" customHeight="1" x14ac:dyDescent="0.2">
      <c r="D270" s="253"/>
      <c r="E270" s="253"/>
      <c r="F270" s="253"/>
      <c r="G270" s="253"/>
      <c r="H270" s="254"/>
      <c r="J270" s="255"/>
    </row>
    <row r="271" spans="4:10" ht="15.75" customHeight="1" x14ac:dyDescent="0.2">
      <c r="D271" s="253"/>
      <c r="E271" s="253"/>
      <c r="F271" s="253"/>
      <c r="G271" s="253"/>
      <c r="H271" s="254"/>
      <c r="J271" s="255"/>
    </row>
    <row r="272" spans="4:10" ht="15.75" customHeight="1" x14ac:dyDescent="0.2">
      <c r="D272" s="253"/>
      <c r="E272" s="253"/>
      <c r="F272" s="253"/>
      <c r="G272" s="253"/>
      <c r="H272" s="254"/>
      <c r="J272" s="255"/>
    </row>
    <row r="273" spans="4:10" ht="15.75" customHeight="1" x14ac:dyDescent="0.2">
      <c r="D273" s="253"/>
      <c r="E273" s="253"/>
      <c r="F273" s="253"/>
      <c r="G273" s="253"/>
      <c r="H273" s="254"/>
      <c r="J273" s="255"/>
    </row>
    <row r="274" spans="4:10" ht="15.75" customHeight="1" x14ac:dyDescent="0.2">
      <c r="D274" s="253"/>
      <c r="E274" s="253"/>
      <c r="F274" s="253"/>
      <c r="G274" s="253"/>
      <c r="H274" s="254"/>
      <c r="J274" s="255"/>
    </row>
    <row r="275" spans="4:10" ht="15.75" customHeight="1" x14ac:dyDescent="0.2">
      <c r="D275" s="253"/>
      <c r="E275" s="253"/>
      <c r="F275" s="253"/>
      <c r="G275" s="253"/>
      <c r="H275" s="254"/>
      <c r="J275" s="255"/>
    </row>
    <row r="276" spans="4:10" ht="15.75" customHeight="1" x14ac:dyDescent="0.2">
      <c r="D276" s="253"/>
      <c r="E276" s="253"/>
      <c r="F276" s="253"/>
      <c r="G276" s="253"/>
      <c r="H276" s="254"/>
      <c r="J276" s="255"/>
    </row>
    <row r="277" spans="4:10" ht="15.75" customHeight="1" x14ac:dyDescent="0.2">
      <c r="D277" s="253"/>
      <c r="E277" s="253"/>
      <c r="F277" s="253"/>
      <c r="G277" s="253"/>
      <c r="H277" s="254"/>
      <c r="J277" s="255"/>
    </row>
    <row r="278" spans="4:10" ht="15.75" customHeight="1" x14ac:dyDescent="0.2">
      <c r="D278" s="253"/>
      <c r="E278" s="253"/>
      <c r="F278" s="253"/>
      <c r="G278" s="253"/>
      <c r="H278" s="254"/>
      <c r="J278" s="255"/>
    </row>
    <row r="279" spans="4:10" ht="15.75" customHeight="1" x14ac:dyDescent="0.2">
      <c r="D279" s="253"/>
      <c r="E279" s="253"/>
      <c r="F279" s="253"/>
      <c r="G279" s="253"/>
      <c r="H279" s="254"/>
      <c r="J279" s="255"/>
    </row>
    <row r="280" spans="4:10" ht="15.75" customHeight="1" x14ac:dyDescent="0.2">
      <c r="D280" s="253"/>
      <c r="E280" s="253"/>
      <c r="F280" s="253"/>
      <c r="G280" s="253"/>
      <c r="H280" s="254"/>
      <c r="J280" s="255"/>
    </row>
    <row r="281" spans="4:10" ht="15.75" customHeight="1" x14ac:dyDescent="0.2">
      <c r="D281" s="253"/>
      <c r="E281" s="253"/>
      <c r="F281" s="253"/>
      <c r="G281" s="253"/>
      <c r="H281" s="254"/>
      <c r="J281" s="255"/>
    </row>
    <row r="282" spans="4:10" ht="15.75" customHeight="1" x14ac:dyDescent="0.2">
      <c r="D282" s="253"/>
      <c r="E282" s="253"/>
      <c r="F282" s="253"/>
      <c r="G282" s="253"/>
      <c r="H282" s="254"/>
      <c r="J282" s="255"/>
    </row>
    <row r="283" spans="4:10" ht="15.75" customHeight="1" x14ac:dyDescent="0.2">
      <c r="D283" s="253"/>
      <c r="E283" s="253"/>
      <c r="F283" s="253"/>
      <c r="G283" s="253"/>
      <c r="H283" s="254"/>
      <c r="J283" s="255"/>
    </row>
    <row r="284" spans="4:10" ht="15.75" customHeight="1" x14ac:dyDescent="0.2">
      <c r="D284" s="253"/>
      <c r="E284" s="253"/>
      <c r="F284" s="253"/>
      <c r="G284" s="253"/>
      <c r="H284" s="254"/>
      <c r="J284" s="255"/>
    </row>
    <row r="285" spans="4:10" ht="15.75" customHeight="1" x14ac:dyDescent="0.2">
      <c r="D285" s="253"/>
      <c r="E285" s="253"/>
      <c r="F285" s="253"/>
      <c r="G285" s="253"/>
      <c r="H285" s="254"/>
      <c r="J285" s="255"/>
    </row>
    <row r="286" spans="4:10" ht="15.75" customHeight="1" x14ac:dyDescent="0.2">
      <c r="D286" s="253"/>
      <c r="E286" s="253"/>
      <c r="F286" s="253"/>
      <c r="G286" s="253"/>
      <c r="H286" s="254"/>
      <c r="J286" s="255"/>
    </row>
    <row r="287" spans="4:10" ht="15.75" customHeight="1" x14ac:dyDescent="0.2">
      <c r="D287" s="253"/>
      <c r="E287" s="253"/>
      <c r="F287" s="253"/>
      <c r="G287" s="253"/>
      <c r="H287" s="254"/>
      <c r="J287" s="255"/>
    </row>
    <row r="288" spans="4:10" ht="15.75" customHeight="1" x14ac:dyDescent="0.2">
      <c r="D288" s="253"/>
      <c r="E288" s="253"/>
      <c r="F288" s="253"/>
      <c r="G288" s="253"/>
      <c r="H288" s="254"/>
      <c r="J288" s="255"/>
    </row>
    <row r="289" spans="4:10" ht="15.75" customHeight="1" x14ac:dyDescent="0.2">
      <c r="D289" s="253"/>
      <c r="E289" s="253"/>
      <c r="F289" s="253"/>
      <c r="G289" s="253"/>
      <c r="H289" s="254"/>
      <c r="J289" s="255"/>
    </row>
    <row r="290" spans="4:10" ht="15.75" customHeight="1" x14ac:dyDescent="0.2">
      <c r="D290" s="253"/>
      <c r="E290" s="253"/>
      <c r="F290" s="253"/>
      <c r="G290" s="253"/>
      <c r="H290" s="254"/>
      <c r="J290" s="255"/>
    </row>
    <row r="291" spans="4:10" ht="15.75" customHeight="1" x14ac:dyDescent="0.2">
      <c r="D291" s="253"/>
      <c r="E291" s="253"/>
      <c r="F291" s="253"/>
      <c r="G291" s="253"/>
      <c r="H291" s="254"/>
      <c r="J291" s="255"/>
    </row>
    <row r="292" spans="4:10" ht="15.75" customHeight="1" x14ac:dyDescent="0.2">
      <c r="D292" s="253"/>
      <c r="E292" s="253"/>
      <c r="F292" s="253"/>
      <c r="G292" s="253"/>
      <c r="H292" s="254"/>
      <c r="J292" s="255"/>
    </row>
    <row r="293" spans="4:10" ht="15.75" customHeight="1" x14ac:dyDescent="0.2">
      <c r="D293" s="253"/>
      <c r="E293" s="253"/>
      <c r="F293" s="253"/>
      <c r="G293" s="253"/>
      <c r="H293" s="254"/>
      <c r="J293" s="255"/>
    </row>
    <row r="294" spans="4:10" ht="15.75" customHeight="1" x14ac:dyDescent="0.2">
      <c r="D294" s="253"/>
      <c r="E294" s="253"/>
      <c r="F294" s="253"/>
      <c r="G294" s="253"/>
      <c r="H294" s="254"/>
      <c r="J294" s="255"/>
    </row>
    <row r="295" spans="4:10" ht="15.75" customHeight="1" x14ac:dyDescent="0.2">
      <c r="D295" s="253"/>
      <c r="E295" s="253"/>
      <c r="F295" s="253"/>
      <c r="G295" s="253"/>
      <c r="H295" s="254"/>
      <c r="J295" s="255"/>
    </row>
    <row r="296" spans="4:10" ht="15.75" customHeight="1" x14ac:dyDescent="0.2">
      <c r="D296" s="253"/>
      <c r="E296" s="253"/>
      <c r="F296" s="253"/>
      <c r="G296" s="253"/>
      <c r="H296" s="254"/>
      <c r="J296" s="255"/>
    </row>
    <row r="297" spans="4:10" ht="15.75" customHeight="1" x14ac:dyDescent="0.2">
      <c r="D297" s="253"/>
      <c r="E297" s="253"/>
      <c r="F297" s="253"/>
      <c r="G297" s="253"/>
      <c r="H297" s="254"/>
      <c r="J297" s="255"/>
    </row>
    <row r="298" spans="4:10" ht="15.75" customHeight="1" x14ac:dyDescent="0.2">
      <c r="D298" s="253"/>
      <c r="E298" s="253"/>
      <c r="F298" s="253"/>
      <c r="G298" s="253"/>
      <c r="H298" s="254"/>
      <c r="J298" s="255"/>
    </row>
    <row r="299" spans="4:10" ht="15.75" customHeight="1" x14ac:dyDescent="0.2">
      <c r="D299" s="253"/>
      <c r="E299" s="253"/>
      <c r="F299" s="253"/>
      <c r="G299" s="253"/>
      <c r="H299" s="254"/>
      <c r="J299" s="255"/>
    </row>
    <row r="300" spans="4:10" ht="15.75" customHeight="1" x14ac:dyDescent="0.2">
      <c r="D300" s="253"/>
      <c r="E300" s="253"/>
      <c r="F300" s="253"/>
      <c r="G300" s="253"/>
      <c r="H300" s="254"/>
      <c r="J300" s="255"/>
    </row>
    <row r="301" spans="4:10" ht="15.75" customHeight="1" x14ac:dyDescent="0.2">
      <c r="D301" s="253"/>
      <c r="E301" s="253"/>
      <c r="F301" s="253"/>
      <c r="G301" s="253"/>
      <c r="H301" s="254"/>
      <c r="J301" s="255"/>
    </row>
    <row r="302" spans="4:10" ht="15.75" customHeight="1" x14ac:dyDescent="0.2">
      <c r="D302" s="253"/>
      <c r="E302" s="253"/>
      <c r="F302" s="253"/>
      <c r="G302" s="253"/>
      <c r="H302" s="254"/>
      <c r="J302" s="255"/>
    </row>
    <row r="303" spans="4:10" ht="15.75" customHeight="1" x14ac:dyDescent="0.2">
      <c r="D303" s="253"/>
      <c r="E303" s="253"/>
      <c r="F303" s="253"/>
      <c r="G303" s="253"/>
      <c r="H303" s="254"/>
      <c r="J303" s="255"/>
    </row>
    <row r="304" spans="4:10" ht="15.75" customHeight="1" x14ac:dyDescent="0.2">
      <c r="D304" s="253"/>
      <c r="E304" s="253"/>
      <c r="F304" s="253"/>
      <c r="G304" s="253"/>
      <c r="H304" s="254"/>
      <c r="J304" s="255"/>
    </row>
    <row r="305" spans="4:10" ht="15.75" customHeight="1" x14ac:dyDescent="0.2">
      <c r="D305" s="253"/>
      <c r="E305" s="253"/>
      <c r="F305" s="253"/>
      <c r="G305" s="253"/>
      <c r="H305" s="254"/>
      <c r="J305" s="255"/>
    </row>
    <row r="306" spans="4:10" ht="15.75" customHeight="1" x14ac:dyDescent="0.2">
      <c r="D306" s="253"/>
      <c r="E306" s="253"/>
      <c r="F306" s="253"/>
      <c r="G306" s="253"/>
      <c r="H306" s="254"/>
      <c r="J306" s="255"/>
    </row>
    <row r="307" spans="4:10" ht="15.75" customHeight="1" x14ac:dyDescent="0.2">
      <c r="D307" s="253"/>
      <c r="E307" s="253"/>
      <c r="F307" s="253"/>
      <c r="G307" s="253"/>
      <c r="H307" s="254"/>
      <c r="J307" s="255"/>
    </row>
    <row r="308" spans="4:10" ht="15.75" customHeight="1" x14ac:dyDescent="0.2">
      <c r="D308" s="253"/>
      <c r="E308" s="253"/>
      <c r="F308" s="253"/>
      <c r="G308" s="253"/>
      <c r="H308" s="254"/>
      <c r="J308" s="255"/>
    </row>
    <row r="309" spans="4:10" ht="15.75" customHeight="1" x14ac:dyDescent="0.2">
      <c r="D309" s="253"/>
      <c r="E309" s="253"/>
      <c r="F309" s="253"/>
      <c r="G309" s="253"/>
      <c r="H309" s="254"/>
      <c r="J309" s="255"/>
    </row>
    <row r="310" spans="4:10" ht="15.75" customHeight="1" x14ac:dyDescent="0.2">
      <c r="D310" s="253"/>
      <c r="E310" s="253"/>
      <c r="F310" s="253"/>
      <c r="G310" s="253"/>
      <c r="H310" s="254"/>
      <c r="J310" s="255"/>
    </row>
    <row r="311" spans="4:10" ht="15.75" customHeight="1" x14ac:dyDescent="0.2">
      <c r="D311" s="253"/>
      <c r="E311" s="253"/>
      <c r="F311" s="253"/>
      <c r="G311" s="253"/>
      <c r="H311" s="254"/>
      <c r="J311" s="255"/>
    </row>
    <row r="312" spans="4:10" ht="15.75" customHeight="1" x14ac:dyDescent="0.2">
      <c r="D312" s="253"/>
      <c r="E312" s="253"/>
      <c r="F312" s="253"/>
      <c r="G312" s="253"/>
      <c r="H312" s="254"/>
      <c r="J312" s="255"/>
    </row>
    <row r="313" spans="4:10" ht="15.75" customHeight="1" x14ac:dyDescent="0.2">
      <c r="D313" s="253"/>
      <c r="E313" s="253"/>
      <c r="F313" s="253"/>
      <c r="G313" s="253"/>
      <c r="H313" s="254"/>
      <c r="J313" s="255"/>
    </row>
    <row r="314" spans="4:10" ht="15.75" customHeight="1" x14ac:dyDescent="0.2">
      <c r="D314" s="253"/>
      <c r="E314" s="253"/>
      <c r="F314" s="253"/>
      <c r="G314" s="253"/>
      <c r="H314" s="254"/>
      <c r="J314" s="255"/>
    </row>
    <row r="315" spans="4:10" ht="15.75" customHeight="1" x14ac:dyDescent="0.2">
      <c r="D315" s="253"/>
      <c r="E315" s="253"/>
      <c r="F315" s="253"/>
      <c r="G315" s="253"/>
      <c r="H315" s="254"/>
      <c r="J315" s="255"/>
    </row>
    <row r="316" spans="4:10" ht="15.75" customHeight="1" x14ac:dyDescent="0.2">
      <c r="D316" s="253"/>
      <c r="E316" s="253"/>
      <c r="F316" s="253"/>
      <c r="G316" s="253"/>
      <c r="H316" s="254"/>
      <c r="J316" s="255"/>
    </row>
    <row r="317" spans="4:10" ht="15.75" customHeight="1" x14ac:dyDescent="0.2">
      <c r="D317" s="253"/>
      <c r="E317" s="253"/>
      <c r="F317" s="253"/>
      <c r="G317" s="253"/>
      <c r="H317" s="254"/>
      <c r="J317" s="255"/>
    </row>
    <row r="318" spans="4:10" ht="15.75" customHeight="1" x14ac:dyDescent="0.2">
      <c r="D318" s="253"/>
      <c r="E318" s="253"/>
      <c r="F318" s="253"/>
      <c r="G318" s="253"/>
      <c r="H318" s="254"/>
      <c r="J318" s="255"/>
    </row>
    <row r="319" spans="4:10" ht="15.75" customHeight="1" x14ac:dyDescent="0.2">
      <c r="D319" s="253"/>
      <c r="E319" s="253"/>
      <c r="F319" s="253"/>
      <c r="G319" s="253"/>
      <c r="H319" s="254"/>
      <c r="J319" s="255"/>
    </row>
    <row r="320" spans="4:10" ht="15.75" customHeight="1" x14ac:dyDescent="0.2">
      <c r="D320" s="253"/>
      <c r="E320" s="253"/>
      <c r="F320" s="253"/>
      <c r="G320" s="253"/>
      <c r="H320" s="254"/>
      <c r="J320" s="255"/>
    </row>
    <row r="321" spans="4:10" ht="15.75" customHeight="1" x14ac:dyDescent="0.2">
      <c r="D321" s="253"/>
      <c r="E321" s="253"/>
      <c r="F321" s="253"/>
      <c r="G321" s="253"/>
      <c r="H321" s="254"/>
      <c r="J321" s="255"/>
    </row>
    <row r="322" spans="4:10" ht="15.75" customHeight="1" x14ac:dyDescent="0.2">
      <c r="D322" s="253"/>
      <c r="E322" s="253"/>
      <c r="F322" s="253"/>
      <c r="G322" s="253"/>
      <c r="H322" s="254"/>
      <c r="J322" s="255"/>
    </row>
    <row r="323" spans="4:10" ht="15.75" customHeight="1" x14ac:dyDescent="0.2">
      <c r="D323" s="253"/>
      <c r="E323" s="253"/>
      <c r="F323" s="253"/>
      <c r="G323" s="253"/>
      <c r="H323" s="254"/>
      <c r="J323" s="255"/>
    </row>
    <row r="324" spans="4:10" ht="15.75" customHeight="1" x14ac:dyDescent="0.2">
      <c r="D324" s="253"/>
      <c r="E324" s="253"/>
      <c r="F324" s="253"/>
      <c r="G324" s="253"/>
      <c r="H324" s="254"/>
      <c r="J324" s="255"/>
    </row>
    <row r="325" spans="4:10" ht="15.75" customHeight="1" x14ac:dyDescent="0.2">
      <c r="D325" s="253"/>
      <c r="E325" s="253"/>
      <c r="F325" s="253"/>
      <c r="G325" s="253"/>
      <c r="H325" s="254"/>
      <c r="J325" s="255"/>
    </row>
    <row r="326" spans="4:10" ht="15.75" customHeight="1" x14ac:dyDescent="0.2">
      <c r="D326" s="253"/>
      <c r="E326" s="253"/>
      <c r="F326" s="253"/>
      <c r="G326" s="253"/>
      <c r="H326" s="254"/>
      <c r="J326" s="255"/>
    </row>
    <row r="327" spans="4:10" ht="15.75" customHeight="1" x14ac:dyDescent="0.2">
      <c r="D327" s="253"/>
      <c r="E327" s="253"/>
      <c r="F327" s="253"/>
      <c r="G327" s="253"/>
      <c r="H327" s="254"/>
      <c r="J327" s="255"/>
    </row>
    <row r="328" spans="4:10" ht="15.75" customHeight="1" x14ac:dyDescent="0.2">
      <c r="D328" s="253"/>
      <c r="E328" s="253"/>
      <c r="F328" s="253"/>
      <c r="G328" s="253"/>
      <c r="H328" s="254"/>
      <c r="J328" s="255"/>
    </row>
    <row r="329" spans="4:10" ht="15.75" customHeight="1" x14ac:dyDescent="0.2">
      <c r="D329" s="253"/>
      <c r="E329" s="253"/>
      <c r="F329" s="253"/>
      <c r="G329" s="253"/>
      <c r="H329" s="254"/>
      <c r="J329" s="255"/>
    </row>
    <row r="330" spans="4:10" ht="15.75" customHeight="1" x14ac:dyDescent="0.2">
      <c r="D330" s="253"/>
      <c r="E330" s="253"/>
      <c r="F330" s="253"/>
      <c r="G330" s="253"/>
      <c r="H330" s="254"/>
      <c r="J330" s="255"/>
    </row>
    <row r="331" spans="4:10" ht="15.75" customHeight="1" x14ac:dyDescent="0.2">
      <c r="D331" s="253"/>
      <c r="E331" s="253"/>
      <c r="F331" s="253"/>
      <c r="G331" s="253"/>
      <c r="H331" s="254"/>
      <c r="J331" s="255"/>
    </row>
    <row r="332" spans="4:10" ht="15.75" customHeight="1" x14ac:dyDescent="0.2">
      <c r="D332" s="253"/>
      <c r="E332" s="253"/>
      <c r="F332" s="253"/>
      <c r="G332" s="253"/>
      <c r="H332" s="254"/>
      <c r="J332" s="255"/>
    </row>
    <row r="333" spans="4:10" ht="15.75" customHeight="1" x14ac:dyDescent="0.2">
      <c r="D333" s="253"/>
      <c r="E333" s="253"/>
      <c r="F333" s="253"/>
      <c r="G333" s="253"/>
      <c r="H333" s="254"/>
      <c r="J333" s="255"/>
    </row>
    <row r="334" spans="4:10" ht="15.75" customHeight="1" x14ac:dyDescent="0.2">
      <c r="D334" s="253"/>
      <c r="E334" s="253"/>
      <c r="F334" s="253"/>
      <c r="G334" s="253"/>
      <c r="H334" s="254"/>
      <c r="J334" s="255"/>
    </row>
    <row r="335" spans="4:10" ht="15.75" customHeight="1" x14ac:dyDescent="0.2">
      <c r="D335" s="253"/>
      <c r="E335" s="253"/>
      <c r="F335" s="253"/>
      <c r="G335" s="253"/>
      <c r="H335" s="254"/>
      <c r="J335" s="255"/>
    </row>
    <row r="336" spans="4:10" ht="15.75" customHeight="1" x14ac:dyDescent="0.2">
      <c r="D336" s="253"/>
      <c r="E336" s="253"/>
      <c r="F336" s="253"/>
      <c r="G336" s="253"/>
      <c r="H336" s="254"/>
      <c r="J336" s="255"/>
    </row>
    <row r="337" spans="4:10" ht="15.75" customHeight="1" x14ac:dyDescent="0.2">
      <c r="D337" s="253"/>
      <c r="E337" s="253"/>
      <c r="F337" s="253"/>
      <c r="G337" s="253"/>
      <c r="H337" s="254"/>
      <c r="J337" s="255"/>
    </row>
    <row r="338" spans="4:10" ht="15.75" customHeight="1" x14ac:dyDescent="0.2">
      <c r="D338" s="253"/>
      <c r="E338" s="253"/>
      <c r="F338" s="253"/>
      <c r="G338" s="253"/>
      <c r="H338" s="254"/>
      <c r="J338" s="255"/>
    </row>
    <row r="339" spans="4:10" ht="15.75" customHeight="1" x14ac:dyDescent="0.2">
      <c r="D339" s="253"/>
      <c r="E339" s="253"/>
      <c r="F339" s="253"/>
      <c r="G339" s="253"/>
      <c r="H339" s="254"/>
      <c r="J339" s="255"/>
    </row>
    <row r="340" spans="4:10" ht="15.75" customHeight="1" x14ac:dyDescent="0.2">
      <c r="D340" s="253"/>
      <c r="E340" s="253"/>
      <c r="F340" s="253"/>
      <c r="G340" s="253"/>
      <c r="H340" s="254"/>
      <c r="J340" s="255"/>
    </row>
    <row r="341" spans="4:10" ht="15.75" customHeight="1" x14ac:dyDescent="0.2">
      <c r="D341" s="253"/>
      <c r="E341" s="253"/>
      <c r="F341" s="253"/>
      <c r="G341" s="253"/>
      <c r="H341" s="254"/>
      <c r="J341" s="255"/>
    </row>
    <row r="342" spans="4:10" ht="15.75" customHeight="1" x14ac:dyDescent="0.2">
      <c r="D342" s="253"/>
      <c r="E342" s="253"/>
      <c r="F342" s="253"/>
      <c r="G342" s="253"/>
      <c r="H342" s="254"/>
      <c r="J342" s="255"/>
    </row>
    <row r="343" spans="4:10" ht="15.75" customHeight="1" x14ac:dyDescent="0.2">
      <c r="D343" s="253"/>
      <c r="E343" s="253"/>
      <c r="F343" s="253"/>
      <c r="G343" s="253"/>
      <c r="H343" s="254"/>
      <c r="J343" s="255"/>
    </row>
    <row r="344" spans="4:10" ht="15.75" customHeight="1" x14ac:dyDescent="0.2">
      <c r="D344" s="253"/>
      <c r="E344" s="253"/>
      <c r="F344" s="253"/>
      <c r="G344" s="253"/>
      <c r="H344" s="254"/>
      <c r="J344" s="255"/>
    </row>
    <row r="345" spans="4:10" ht="15.75" customHeight="1" x14ac:dyDescent="0.2">
      <c r="D345" s="253"/>
      <c r="E345" s="253"/>
      <c r="F345" s="253"/>
      <c r="G345" s="253"/>
      <c r="H345" s="254"/>
      <c r="J345" s="255"/>
    </row>
    <row r="346" spans="4:10" ht="15.75" customHeight="1" x14ac:dyDescent="0.2">
      <c r="D346" s="253"/>
      <c r="E346" s="253"/>
      <c r="F346" s="253"/>
      <c r="G346" s="253"/>
      <c r="H346" s="254"/>
      <c r="J346" s="255"/>
    </row>
    <row r="347" spans="4:10" ht="15.75" customHeight="1" x14ac:dyDescent="0.2">
      <c r="D347" s="253"/>
      <c r="E347" s="253"/>
      <c r="F347" s="253"/>
      <c r="G347" s="253"/>
      <c r="H347" s="254"/>
      <c r="J347" s="255"/>
    </row>
    <row r="348" spans="4:10" ht="15.75" customHeight="1" x14ac:dyDescent="0.2">
      <c r="D348" s="253"/>
      <c r="E348" s="253"/>
      <c r="F348" s="253"/>
      <c r="G348" s="253"/>
      <c r="H348" s="254"/>
      <c r="J348" s="255"/>
    </row>
    <row r="349" spans="4:10" ht="15.75" customHeight="1" x14ac:dyDescent="0.2">
      <c r="D349" s="253"/>
      <c r="E349" s="253"/>
      <c r="F349" s="253"/>
      <c r="G349" s="253"/>
      <c r="H349" s="254"/>
      <c r="J349" s="255"/>
    </row>
    <row r="350" spans="4:10" ht="15.75" customHeight="1" x14ac:dyDescent="0.2">
      <c r="D350" s="253"/>
      <c r="E350" s="253"/>
      <c r="F350" s="253"/>
      <c r="G350" s="253"/>
      <c r="H350" s="254"/>
      <c r="J350" s="255"/>
    </row>
    <row r="351" spans="4:10" ht="15.75" customHeight="1" x14ac:dyDescent="0.2">
      <c r="D351" s="253"/>
      <c r="E351" s="253"/>
      <c r="F351" s="253"/>
      <c r="G351" s="253"/>
      <c r="H351" s="254"/>
      <c r="J351" s="255"/>
    </row>
    <row r="352" spans="4:10" ht="15.75" customHeight="1" x14ac:dyDescent="0.2">
      <c r="D352" s="253"/>
      <c r="E352" s="253"/>
      <c r="F352" s="253"/>
      <c r="G352" s="253"/>
      <c r="H352" s="254"/>
      <c r="J352" s="255"/>
    </row>
    <row r="353" spans="4:10" ht="15.75" customHeight="1" x14ac:dyDescent="0.2">
      <c r="D353" s="253"/>
      <c r="E353" s="253"/>
      <c r="F353" s="253"/>
      <c r="G353" s="253"/>
      <c r="H353" s="254"/>
      <c r="J353" s="255"/>
    </row>
    <row r="354" spans="4:10" ht="15.75" customHeight="1" x14ac:dyDescent="0.2">
      <c r="D354" s="253"/>
      <c r="E354" s="253"/>
      <c r="F354" s="253"/>
      <c r="G354" s="253"/>
      <c r="H354" s="254"/>
      <c r="J354" s="255"/>
    </row>
    <row r="355" spans="4:10" ht="15.75" customHeight="1" x14ac:dyDescent="0.2">
      <c r="D355" s="253"/>
      <c r="E355" s="253"/>
      <c r="F355" s="253"/>
      <c r="G355" s="253"/>
      <c r="H355" s="254"/>
      <c r="J355" s="255"/>
    </row>
    <row r="356" spans="4:10" ht="15.75" customHeight="1" x14ac:dyDescent="0.2">
      <c r="D356" s="253"/>
      <c r="E356" s="253"/>
      <c r="F356" s="253"/>
      <c r="G356" s="253"/>
      <c r="H356" s="254"/>
      <c r="J356" s="255"/>
    </row>
    <row r="357" spans="4:10" ht="15.75" customHeight="1" x14ac:dyDescent="0.2">
      <c r="D357" s="253"/>
      <c r="E357" s="253"/>
      <c r="F357" s="253"/>
      <c r="G357" s="253"/>
      <c r="H357" s="254"/>
      <c r="J357" s="255"/>
    </row>
    <row r="358" spans="4:10" ht="15.75" customHeight="1" x14ac:dyDescent="0.2">
      <c r="D358" s="253"/>
      <c r="E358" s="253"/>
      <c r="F358" s="253"/>
      <c r="G358" s="253"/>
      <c r="H358" s="254"/>
      <c r="J358" s="255"/>
    </row>
    <row r="359" spans="4:10" ht="15.75" customHeight="1" x14ac:dyDescent="0.2">
      <c r="D359" s="253"/>
      <c r="E359" s="253"/>
      <c r="F359" s="253"/>
      <c r="G359" s="253"/>
      <c r="H359" s="254"/>
      <c r="J359" s="255"/>
    </row>
    <row r="360" spans="4:10" ht="15.75" customHeight="1" x14ac:dyDescent="0.2">
      <c r="D360" s="253"/>
      <c r="E360" s="253"/>
      <c r="F360" s="253"/>
      <c r="G360" s="253"/>
      <c r="H360" s="254"/>
      <c r="J360" s="255"/>
    </row>
    <row r="361" spans="4:10" ht="15.75" customHeight="1" x14ac:dyDescent="0.2">
      <c r="D361" s="253"/>
      <c r="E361" s="253"/>
      <c r="F361" s="253"/>
      <c r="G361" s="253"/>
      <c r="H361" s="254"/>
      <c r="J361" s="255"/>
    </row>
    <row r="362" spans="4:10" ht="15.75" customHeight="1" x14ac:dyDescent="0.2">
      <c r="D362" s="253"/>
      <c r="E362" s="253"/>
      <c r="F362" s="253"/>
      <c r="G362" s="253"/>
      <c r="H362" s="254"/>
      <c r="J362" s="255"/>
    </row>
    <row r="363" spans="4:10" ht="15.75" customHeight="1" x14ac:dyDescent="0.2">
      <c r="D363" s="253"/>
      <c r="E363" s="253"/>
      <c r="F363" s="253"/>
      <c r="G363" s="253"/>
      <c r="H363" s="254"/>
      <c r="J363" s="255"/>
    </row>
    <row r="364" spans="4:10" ht="15.75" customHeight="1" x14ac:dyDescent="0.2">
      <c r="D364" s="253"/>
      <c r="E364" s="253"/>
      <c r="F364" s="253"/>
      <c r="G364" s="253"/>
      <c r="H364" s="254"/>
      <c r="J364" s="255"/>
    </row>
    <row r="365" spans="4:10" ht="15.75" customHeight="1" x14ac:dyDescent="0.2">
      <c r="D365" s="253"/>
      <c r="E365" s="253"/>
      <c r="F365" s="253"/>
      <c r="G365" s="253"/>
      <c r="H365" s="254"/>
      <c r="J365" s="255"/>
    </row>
    <row r="366" spans="4:10" ht="15.75" customHeight="1" x14ac:dyDescent="0.2">
      <c r="D366" s="253"/>
      <c r="E366" s="253"/>
      <c r="F366" s="253"/>
      <c r="G366" s="253"/>
      <c r="H366" s="254"/>
      <c r="J366" s="255"/>
    </row>
    <row r="367" spans="4:10" ht="15.75" customHeight="1" x14ac:dyDescent="0.2">
      <c r="D367" s="253"/>
      <c r="E367" s="253"/>
      <c r="F367" s="253"/>
      <c r="G367" s="253"/>
      <c r="H367" s="254"/>
      <c r="J367" s="255"/>
    </row>
    <row r="368" spans="4:10" ht="15.75" customHeight="1" x14ac:dyDescent="0.2">
      <c r="D368" s="253"/>
      <c r="E368" s="253"/>
      <c r="F368" s="253"/>
      <c r="G368" s="253"/>
      <c r="H368" s="254"/>
      <c r="J368" s="255"/>
    </row>
    <row r="369" spans="4:10" ht="15.75" customHeight="1" x14ac:dyDescent="0.2">
      <c r="D369" s="253"/>
      <c r="E369" s="253"/>
      <c r="F369" s="253"/>
      <c r="G369" s="253"/>
      <c r="H369" s="254"/>
      <c r="J369" s="255"/>
    </row>
    <row r="370" spans="4:10" ht="15.75" customHeight="1" x14ac:dyDescent="0.2">
      <c r="D370" s="253"/>
      <c r="E370" s="253"/>
      <c r="F370" s="253"/>
      <c r="G370" s="253"/>
      <c r="H370" s="254"/>
      <c r="J370" s="255"/>
    </row>
    <row r="371" spans="4:10" ht="15.75" customHeight="1" x14ac:dyDescent="0.2">
      <c r="D371" s="253"/>
      <c r="E371" s="253"/>
      <c r="F371" s="253"/>
      <c r="G371" s="253"/>
      <c r="H371" s="254"/>
      <c r="J371" s="255"/>
    </row>
    <row r="372" spans="4:10" ht="15.75" customHeight="1" x14ac:dyDescent="0.2">
      <c r="D372" s="253"/>
      <c r="E372" s="253"/>
      <c r="F372" s="253"/>
      <c r="G372" s="253"/>
      <c r="H372" s="254"/>
      <c r="J372" s="255"/>
    </row>
    <row r="373" spans="4:10" ht="15.75" customHeight="1" x14ac:dyDescent="0.2">
      <c r="D373" s="253"/>
      <c r="E373" s="253"/>
      <c r="F373" s="253"/>
      <c r="G373" s="253"/>
      <c r="H373" s="254"/>
      <c r="J373" s="255"/>
    </row>
    <row r="374" spans="4:10" ht="15.75" customHeight="1" x14ac:dyDescent="0.2">
      <c r="D374" s="253"/>
      <c r="E374" s="253"/>
      <c r="F374" s="253"/>
      <c r="G374" s="253"/>
      <c r="H374" s="254"/>
      <c r="J374" s="255"/>
    </row>
    <row r="375" spans="4:10" ht="15.75" customHeight="1" x14ac:dyDescent="0.2">
      <c r="D375" s="253"/>
      <c r="E375" s="253"/>
      <c r="F375" s="253"/>
      <c r="G375" s="253"/>
      <c r="H375" s="254"/>
      <c r="J375" s="255"/>
    </row>
    <row r="376" spans="4:10" ht="15.75" customHeight="1" x14ac:dyDescent="0.2">
      <c r="D376" s="253"/>
      <c r="E376" s="253"/>
      <c r="F376" s="253"/>
      <c r="G376" s="253"/>
      <c r="H376" s="254"/>
      <c r="J376" s="255"/>
    </row>
    <row r="377" spans="4:10" ht="15.75" customHeight="1" x14ac:dyDescent="0.2">
      <c r="D377" s="253"/>
      <c r="E377" s="253"/>
      <c r="F377" s="253"/>
      <c r="G377" s="253"/>
      <c r="H377" s="254"/>
      <c r="J377" s="255"/>
    </row>
    <row r="378" spans="4:10" ht="15.75" customHeight="1" x14ac:dyDescent="0.2">
      <c r="D378" s="253"/>
      <c r="E378" s="253"/>
      <c r="F378" s="253"/>
      <c r="G378" s="253"/>
      <c r="H378" s="254"/>
      <c r="J378" s="255"/>
    </row>
    <row r="379" spans="4:10" ht="15.75" customHeight="1" x14ac:dyDescent="0.2">
      <c r="D379" s="253"/>
      <c r="E379" s="253"/>
      <c r="F379" s="253"/>
      <c r="G379" s="253"/>
      <c r="H379" s="254"/>
      <c r="J379" s="255"/>
    </row>
    <row r="380" spans="4:10" ht="15.75" customHeight="1" x14ac:dyDescent="0.2">
      <c r="D380" s="253"/>
      <c r="E380" s="253"/>
      <c r="F380" s="253"/>
      <c r="G380" s="253"/>
      <c r="H380" s="254"/>
      <c r="J380" s="255"/>
    </row>
    <row r="381" spans="4:10" ht="15.75" customHeight="1" x14ac:dyDescent="0.2">
      <c r="D381" s="253"/>
      <c r="E381" s="253"/>
      <c r="F381" s="253"/>
      <c r="G381" s="253"/>
      <c r="H381" s="254"/>
      <c r="J381" s="255"/>
    </row>
    <row r="382" spans="4:10" ht="15.75" customHeight="1" x14ac:dyDescent="0.2">
      <c r="D382" s="253"/>
      <c r="E382" s="253"/>
      <c r="F382" s="253"/>
      <c r="G382" s="253"/>
      <c r="H382" s="254"/>
      <c r="J382" s="255"/>
    </row>
    <row r="383" spans="4:10" ht="15.75" customHeight="1" x14ac:dyDescent="0.2">
      <c r="D383" s="253"/>
      <c r="E383" s="253"/>
      <c r="F383" s="253"/>
      <c r="G383" s="253"/>
      <c r="H383" s="254"/>
      <c r="J383" s="255"/>
    </row>
    <row r="384" spans="4:10" ht="15.75" customHeight="1" x14ac:dyDescent="0.2">
      <c r="D384" s="253"/>
      <c r="E384" s="253"/>
      <c r="F384" s="253"/>
      <c r="G384" s="253"/>
      <c r="H384" s="254"/>
      <c r="J384" s="255"/>
    </row>
    <row r="385" spans="4:10" ht="15.75" customHeight="1" x14ac:dyDescent="0.2">
      <c r="D385" s="253"/>
      <c r="E385" s="253"/>
      <c r="F385" s="253"/>
      <c r="G385" s="253"/>
      <c r="H385" s="254"/>
      <c r="J385" s="255"/>
    </row>
    <row r="386" spans="4:10" ht="15.75" customHeight="1" x14ac:dyDescent="0.2">
      <c r="D386" s="253"/>
      <c r="E386" s="253"/>
      <c r="F386" s="253"/>
      <c r="G386" s="253"/>
      <c r="H386" s="254"/>
      <c r="J386" s="255"/>
    </row>
    <row r="387" spans="4:10" ht="15.75" customHeight="1" x14ac:dyDescent="0.2">
      <c r="D387" s="253"/>
      <c r="E387" s="253"/>
      <c r="F387" s="253"/>
      <c r="G387" s="253"/>
      <c r="H387" s="254"/>
      <c r="J387" s="255"/>
    </row>
    <row r="388" spans="4:10" ht="15.75" customHeight="1" x14ac:dyDescent="0.2">
      <c r="D388" s="253"/>
      <c r="E388" s="253"/>
      <c r="F388" s="253"/>
      <c r="G388" s="253"/>
      <c r="H388" s="254"/>
      <c r="J388" s="255"/>
    </row>
    <row r="389" spans="4:10" ht="15.75" customHeight="1" x14ac:dyDescent="0.2">
      <c r="D389" s="253"/>
      <c r="E389" s="253"/>
      <c r="F389" s="253"/>
      <c r="G389" s="253"/>
      <c r="H389" s="254"/>
      <c r="J389" s="255"/>
    </row>
    <row r="390" spans="4:10" ht="15.75" customHeight="1" x14ac:dyDescent="0.2">
      <c r="D390" s="253"/>
      <c r="E390" s="253"/>
      <c r="F390" s="253"/>
      <c r="G390" s="253"/>
      <c r="H390" s="254"/>
      <c r="J390" s="255"/>
    </row>
    <row r="391" spans="4:10" ht="15.75" customHeight="1" x14ac:dyDescent="0.2">
      <c r="D391" s="253"/>
      <c r="E391" s="253"/>
      <c r="F391" s="253"/>
      <c r="G391" s="253"/>
      <c r="H391" s="254"/>
      <c r="J391" s="255"/>
    </row>
    <row r="392" spans="4:10" ht="15.75" customHeight="1" x14ac:dyDescent="0.2">
      <c r="D392" s="253"/>
      <c r="E392" s="253"/>
      <c r="F392" s="253"/>
      <c r="G392" s="253"/>
      <c r="H392" s="254"/>
      <c r="J392" s="255"/>
    </row>
    <row r="393" spans="4:10" ht="15.75" customHeight="1" x14ac:dyDescent="0.2">
      <c r="D393" s="253"/>
      <c r="E393" s="253"/>
      <c r="F393" s="253"/>
      <c r="G393" s="253"/>
      <c r="H393" s="254"/>
      <c r="J393" s="255"/>
    </row>
    <row r="394" spans="4:10" ht="15.75" customHeight="1" x14ac:dyDescent="0.2">
      <c r="D394" s="253"/>
      <c r="E394" s="253"/>
      <c r="F394" s="253"/>
      <c r="G394" s="253"/>
      <c r="H394" s="254"/>
      <c r="J394" s="255"/>
    </row>
    <row r="395" spans="4:10" ht="15.75" customHeight="1" x14ac:dyDescent="0.2">
      <c r="D395" s="253"/>
      <c r="E395" s="253"/>
      <c r="F395" s="253"/>
      <c r="G395" s="253"/>
      <c r="H395" s="254"/>
      <c r="J395" s="255"/>
    </row>
    <row r="396" spans="4:10" ht="15.75" customHeight="1" x14ac:dyDescent="0.2">
      <c r="D396" s="253"/>
      <c r="E396" s="253"/>
      <c r="F396" s="253"/>
      <c r="G396" s="253"/>
      <c r="H396" s="254"/>
      <c r="J396" s="255"/>
    </row>
    <row r="397" spans="4:10" ht="15.75" customHeight="1" x14ac:dyDescent="0.2">
      <c r="D397" s="253"/>
      <c r="E397" s="253"/>
      <c r="F397" s="253"/>
      <c r="G397" s="253"/>
      <c r="H397" s="254"/>
      <c r="J397" s="255"/>
    </row>
    <row r="398" spans="4:10" ht="15.75" customHeight="1" x14ac:dyDescent="0.2">
      <c r="D398" s="253"/>
      <c r="E398" s="253"/>
      <c r="F398" s="253"/>
      <c r="G398" s="253"/>
      <c r="H398" s="254"/>
      <c r="J398" s="255"/>
    </row>
    <row r="399" spans="4:10" ht="15.75" customHeight="1" x14ac:dyDescent="0.2">
      <c r="D399" s="253"/>
      <c r="E399" s="253"/>
      <c r="F399" s="253"/>
      <c r="G399" s="253"/>
      <c r="H399" s="254"/>
      <c r="J399" s="255"/>
    </row>
    <row r="400" spans="4:10" ht="15.75" customHeight="1" x14ac:dyDescent="0.2">
      <c r="D400" s="253"/>
      <c r="E400" s="253"/>
      <c r="F400" s="253"/>
      <c r="G400" s="253"/>
      <c r="H400" s="254"/>
      <c r="J400" s="255"/>
    </row>
    <row r="401" spans="4:10" ht="15.75" customHeight="1" x14ac:dyDescent="0.2">
      <c r="D401" s="253"/>
      <c r="E401" s="253"/>
      <c r="F401" s="253"/>
      <c r="G401" s="253"/>
      <c r="H401" s="254"/>
      <c r="J401" s="255"/>
    </row>
    <row r="402" spans="4:10" ht="15.75" customHeight="1" x14ac:dyDescent="0.2">
      <c r="D402" s="253"/>
      <c r="E402" s="253"/>
      <c r="F402" s="253"/>
      <c r="G402" s="253"/>
      <c r="H402" s="254"/>
      <c r="J402" s="255"/>
    </row>
    <row r="403" spans="4:10" ht="15.75" customHeight="1" x14ac:dyDescent="0.2">
      <c r="D403" s="253"/>
      <c r="E403" s="253"/>
      <c r="F403" s="253"/>
      <c r="G403" s="253"/>
      <c r="H403" s="254"/>
      <c r="J403" s="255"/>
    </row>
    <row r="404" spans="4:10" ht="15.75" customHeight="1" x14ac:dyDescent="0.2">
      <c r="D404" s="253"/>
      <c r="E404" s="253"/>
      <c r="F404" s="253"/>
      <c r="G404" s="253"/>
      <c r="H404" s="254"/>
      <c r="J404" s="255"/>
    </row>
    <row r="405" spans="4:10" ht="15.75" customHeight="1" x14ac:dyDescent="0.2">
      <c r="D405" s="253"/>
      <c r="E405" s="253"/>
      <c r="F405" s="253"/>
      <c r="G405" s="253"/>
      <c r="H405" s="254"/>
      <c r="J405" s="255"/>
    </row>
    <row r="406" spans="4:10" ht="15.75" customHeight="1" x14ac:dyDescent="0.2">
      <c r="D406" s="253"/>
      <c r="E406" s="253"/>
      <c r="F406" s="253"/>
      <c r="G406" s="253"/>
      <c r="H406" s="254"/>
      <c r="J406" s="255"/>
    </row>
    <row r="407" spans="4:10" ht="15.75" customHeight="1" x14ac:dyDescent="0.2">
      <c r="D407" s="253"/>
      <c r="E407" s="253"/>
      <c r="F407" s="253"/>
      <c r="G407" s="253"/>
      <c r="H407" s="254"/>
      <c r="J407" s="255"/>
    </row>
    <row r="408" spans="4:10" ht="15.75" customHeight="1" x14ac:dyDescent="0.2">
      <c r="D408" s="253"/>
      <c r="E408" s="253"/>
      <c r="F408" s="253"/>
      <c r="G408" s="253"/>
      <c r="H408" s="254"/>
      <c r="J408" s="255"/>
    </row>
    <row r="409" spans="4:10" ht="15.75" customHeight="1" x14ac:dyDescent="0.2">
      <c r="D409" s="253"/>
      <c r="E409" s="253"/>
      <c r="F409" s="253"/>
      <c r="G409" s="253"/>
      <c r="H409" s="254"/>
      <c r="J409" s="255"/>
    </row>
    <row r="410" spans="4:10" ht="15.75" customHeight="1" x14ac:dyDescent="0.2">
      <c r="D410" s="253"/>
      <c r="E410" s="253"/>
      <c r="F410" s="253"/>
      <c r="G410" s="253"/>
      <c r="H410" s="254"/>
      <c r="J410" s="255"/>
    </row>
    <row r="411" spans="4:10" ht="15.75" customHeight="1" x14ac:dyDescent="0.2">
      <c r="D411" s="253"/>
      <c r="E411" s="253"/>
      <c r="F411" s="253"/>
      <c r="G411" s="253"/>
      <c r="H411" s="254"/>
      <c r="J411" s="255"/>
    </row>
    <row r="412" spans="4:10" ht="15.75" customHeight="1" x14ac:dyDescent="0.2">
      <c r="D412" s="253"/>
      <c r="E412" s="253"/>
      <c r="F412" s="253"/>
      <c r="G412" s="253"/>
      <c r="H412" s="254"/>
      <c r="J412" s="255"/>
    </row>
    <row r="413" spans="4:10" ht="15.75" customHeight="1" x14ac:dyDescent="0.2">
      <c r="D413" s="253"/>
      <c r="E413" s="253"/>
      <c r="F413" s="253"/>
      <c r="G413" s="253"/>
      <c r="H413" s="254"/>
      <c r="J413" s="255"/>
    </row>
    <row r="414" spans="4:10" ht="15.75" customHeight="1" x14ac:dyDescent="0.2">
      <c r="D414" s="253"/>
      <c r="E414" s="253"/>
      <c r="F414" s="253"/>
      <c r="G414" s="253"/>
      <c r="H414" s="254"/>
      <c r="J414" s="255"/>
    </row>
    <row r="415" spans="4:10" ht="15.75" customHeight="1" x14ac:dyDescent="0.2">
      <c r="D415" s="253"/>
      <c r="E415" s="253"/>
      <c r="F415" s="253"/>
      <c r="G415" s="253"/>
      <c r="H415" s="254"/>
      <c r="J415" s="255"/>
    </row>
    <row r="416" spans="4:10" ht="15.75" customHeight="1" x14ac:dyDescent="0.2">
      <c r="D416" s="253"/>
      <c r="E416" s="253"/>
      <c r="F416" s="253"/>
      <c r="G416" s="253"/>
      <c r="H416" s="254"/>
      <c r="J416" s="255"/>
    </row>
    <row r="417" spans="4:10" ht="15.75" customHeight="1" x14ac:dyDescent="0.2">
      <c r="D417" s="253"/>
      <c r="E417" s="253"/>
      <c r="F417" s="253"/>
      <c r="G417" s="253"/>
      <c r="H417" s="254"/>
      <c r="J417" s="255"/>
    </row>
    <row r="418" spans="4:10" ht="15.75" customHeight="1" x14ac:dyDescent="0.2">
      <c r="D418" s="253"/>
      <c r="E418" s="253"/>
      <c r="F418" s="253"/>
      <c r="G418" s="253"/>
      <c r="H418" s="254"/>
      <c r="J418" s="255"/>
    </row>
    <row r="419" spans="4:10" ht="15.75" customHeight="1" x14ac:dyDescent="0.2">
      <c r="D419" s="253"/>
      <c r="E419" s="253"/>
      <c r="F419" s="253"/>
      <c r="G419" s="253"/>
      <c r="H419" s="254"/>
      <c r="J419" s="255"/>
    </row>
    <row r="420" spans="4:10" ht="15.75" customHeight="1" x14ac:dyDescent="0.2">
      <c r="D420" s="253"/>
      <c r="E420" s="253"/>
      <c r="F420" s="253"/>
      <c r="G420" s="253"/>
      <c r="H420" s="254"/>
      <c r="J420" s="255"/>
    </row>
    <row r="421" spans="4:10" ht="15.75" customHeight="1" x14ac:dyDescent="0.2">
      <c r="D421" s="253"/>
      <c r="E421" s="253"/>
      <c r="F421" s="253"/>
      <c r="G421" s="253"/>
      <c r="H421" s="254"/>
      <c r="J421" s="255"/>
    </row>
    <row r="422" spans="4:10" ht="15.75" customHeight="1" x14ac:dyDescent="0.2">
      <c r="D422" s="253"/>
      <c r="E422" s="253"/>
      <c r="F422" s="253"/>
      <c r="G422" s="253"/>
      <c r="H422" s="254"/>
      <c r="J422" s="255"/>
    </row>
    <row r="423" spans="4:10" ht="15.75" customHeight="1" x14ac:dyDescent="0.2">
      <c r="D423" s="253"/>
      <c r="E423" s="253"/>
      <c r="F423" s="253"/>
      <c r="G423" s="253"/>
      <c r="H423" s="254"/>
      <c r="J423" s="255"/>
    </row>
    <row r="424" spans="4:10" ht="15.75" customHeight="1" x14ac:dyDescent="0.2">
      <c r="D424" s="253"/>
      <c r="E424" s="253"/>
      <c r="F424" s="253"/>
      <c r="G424" s="253"/>
      <c r="H424" s="254"/>
      <c r="J424" s="255"/>
    </row>
    <row r="425" spans="4:10" ht="15.75" customHeight="1" x14ac:dyDescent="0.2">
      <c r="D425" s="253"/>
      <c r="E425" s="253"/>
      <c r="F425" s="253"/>
      <c r="G425" s="253"/>
      <c r="H425" s="254"/>
      <c r="J425" s="255"/>
    </row>
    <row r="426" spans="4:10" ht="15.75" customHeight="1" x14ac:dyDescent="0.2">
      <c r="D426" s="253"/>
      <c r="E426" s="253"/>
      <c r="F426" s="253"/>
      <c r="G426" s="253"/>
      <c r="H426" s="254"/>
      <c r="J426" s="255"/>
    </row>
    <row r="427" spans="4:10" ht="15.75" customHeight="1" x14ac:dyDescent="0.2">
      <c r="D427" s="253"/>
      <c r="E427" s="253"/>
      <c r="F427" s="253"/>
      <c r="G427" s="253"/>
      <c r="H427" s="254"/>
      <c r="J427" s="255"/>
    </row>
    <row r="428" spans="4:10" ht="15.75" customHeight="1" x14ac:dyDescent="0.2">
      <c r="D428" s="253"/>
      <c r="E428" s="253"/>
      <c r="F428" s="253"/>
      <c r="G428" s="253"/>
      <c r="H428" s="254"/>
      <c r="J428" s="255"/>
    </row>
    <row r="429" spans="4:10" ht="15.75" customHeight="1" x14ac:dyDescent="0.2">
      <c r="D429" s="253"/>
      <c r="E429" s="253"/>
      <c r="F429" s="253"/>
      <c r="G429" s="253"/>
      <c r="H429" s="254"/>
      <c r="J429" s="255"/>
    </row>
    <row r="430" spans="4:10" ht="15.75" customHeight="1" x14ac:dyDescent="0.2">
      <c r="D430" s="253"/>
      <c r="E430" s="253"/>
      <c r="F430" s="253"/>
      <c r="G430" s="253"/>
      <c r="H430" s="254"/>
      <c r="J430" s="255"/>
    </row>
    <row r="431" spans="4:10" ht="15.75" customHeight="1" x14ac:dyDescent="0.2">
      <c r="D431" s="253"/>
      <c r="E431" s="253"/>
      <c r="F431" s="253"/>
      <c r="G431" s="253"/>
      <c r="H431" s="254"/>
      <c r="J431" s="255"/>
    </row>
    <row r="432" spans="4:10" ht="15.75" customHeight="1" x14ac:dyDescent="0.2">
      <c r="D432" s="253"/>
      <c r="E432" s="253"/>
      <c r="F432" s="253"/>
      <c r="G432" s="253"/>
      <c r="H432" s="254"/>
      <c r="J432" s="255"/>
    </row>
    <row r="433" spans="4:10" ht="15.75" customHeight="1" x14ac:dyDescent="0.2">
      <c r="D433" s="253"/>
      <c r="E433" s="253"/>
      <c r="F433" s="253"/>
      <c r="G433" s="253"/>
      <c r="H433" s="254"/>
      <c r="J433" s="255"/>
    </row>
    <row r="434" spans="4:10" ht="15.75" customHeight="1" x14ac:dyDescent="0.2">
      <c r="D434" s="253"/>
      <c r="E434" s="253"/>
      <c r="F434" s="253"/>
      <c r="G434" s="253"/>
      <c r="H434" s="254"/>
      <c r="J434" s="255"/>
    </row>
    <row r="435" spans="4:10" ht="15.75" customHeight="1" x14ac:dyDescent="0.2">
      <c r="D435" s="253"/>
      <c r="E435" s="253"/>
      <c r="F435" s="253"/>
      <c r="G435" s="253"/>
      <c r="H435" s="254"/>
      <c r="J435" s="255"/>
    </row>
    <row r="436" spans="4:10" ht="15.75" customHeight="1" x14ac:dyDescent="0.2">
      <c r="D436" s="253"/>
      <c r="E436" s="253"/>
      <c r="F436" s="253"/>
      <c r="G436" s="253"/>
      <c r="H436" s="254"/>
      <c r="J436" s="255"/>
    </row>
    <row r="437" spans="4:10" ht="15.75" customHeight="1" x14ac:dyDescent="0.2">
      <c r="D437" s="253"/>
      <c r="E437" s="253"/>
      <c r="F437" s="253"/>
      <c r="G437" s="253"/>
      <c r="H437" s="254"/>
      <c r="J437" s="255"/>
    </row>
    <row r="438" spans="4:10" ht="15.75" customHeight="1" x14ac:dyDescent="0.2">
      <c r="D438" s="253"/>
      <c r="E438" s="253"/>
      <c r="F438" s="253"/>
      <c r="G438" s="253"/>
      <c r="H438" s="254"/>
      <c r="J438" s="255"/>
    </row>
    <row r="439" spans="4:10" ht="15.75" customHeight="1" x14ac:dyDescent="0.2">
      <c r="D439" s="253"/>
      <c r="E439" s="253"/>
      <c r="F439" s="253"/>
      <c r="G439" s="253"/>
      <c r="H439" s="254"/>
      <c r="J439" s="255"/>
    </row>
    <row r="440" spans="4:10" ht="15.75" customHeight="1" x14ac:dyDescent="0.2">
      <c r="D440" s="253"/>
      <c r="E440" s="253"/>
      <c r="F440" s="253"/>
      <c r="G440" s="253"/>
      <c r="H440" s="254"/>
      <c r="J440" s="255"/>
    </row>
    <row r="441" spans="4:10" ht="15.75" customHeight="1" x14ac:dyDescent="0.2">
      <c r="D441" s="253"/>
      <c r="E441" s="253"/>
      <c r="F441" s="253"/>
      <c r="G441" s="253"/>
      <c r="H441" s="254"/>
      <c r="J441" s="255"/>
    </row>
    <row r="442" spans="4:10" ht="15.75" customHeight="1" x14ac:dyDescent="0.2">
      <c r="D442" s="253"/>
      <c r="E442" s="253"/>
      <c r="F442" s="253"/>
      <c r="G442" s="253"/>
      <c r="H442" s="254"/>
      <c r="J442" s="255"/>
    </row>
    <row r="443" spans="4:10" ht="15.75" customHeight="1" x14ac:dyDescent="0.2">
      <c r="D443" s="253"/>
      <c r="E443" s="253"/>
      <c r="F443" s="253"/>
      <c r="G443" s="253"/>
      <c r="H443" s="254"/>
      <c r="J443" s="255"/>
    </row>
    <row r="444" spans="4:10" ht="15.75" customHeight="1" x14ac:dyDescent="0.2">
      <c r="D444" s="253"/>
      <c r="E444" s="253"/>
      <c r="F444" s="253"/>
      <c r="G444" s="253"/>
      <c r="H444" s="254"/>
      <c r="J444" s="255"/>
    </row>
    <row r="445" spans="4:10" ht="15.75" customHeight="1" x14ac:dyDescent="0.2">
      <c r="D445" s="253"/>
      <c r="E445" s="253"/>
      <c r="F445" s="253"/>
      <c r="G445" s="253"/>
      <c r="H445" s="254"/>
      <c r="J445" s="255"/>
    </row>
    <row r="446" spans="4:10" ht="15.75" customHeight="1" x14ac:dyDescent="0.2">
      <c r="D446" s="253"/>
      <c r="E446" s="253"/>
      <c r="F446" s="253"/>
      <c r="G446" s="253"/>
      <c r="H446" s="254"/>
      <c r="J446" s="255"/>
    </row>
    <row r="447" spans="4:10" ht="15.75" customHeight="1" x14ac:dyDescent="0.2">
      <c r="D447" s="253"/>
      <c r="E447" s="253"/>
      <c r="F447" s="253"/>
      <c r="G447" s="253"/>
      <c r="H447" s="254"/>
      <c r="J447" s="255"/>
    </row>
    <row r="448" spans="4:10" ht="15.75" customHeight="1" x14ac:dyDescent="0.2">
      <c r="D448" s="253"/>
      <c r="E448" s="253"/>
      <c r="F448" s="253"/>
      <c r="G448" s="253"/>
      <c r="H448" s="254"/>
      <c r="J448" s="255"/>
    </row>
    <row r="449" spans="4:10" ht="15.75" customHeight="1" x14ac:dyDescent="0.2">
      <c r="D449" s="253"/>
      <c r="E449" s="253"/>
      <c r="F449" s="253"/>
      <c r="G449" s="253"/>
      <c r="H449" s="254"/>
      <c r="J449" s="255"/>
    </row>
    <row r="450" spans="4:10" ht="15.75" customHeight="1" x14ac:dyDescent="0.2">
      <c r="D450" s="253"/>
      <c r="E450" s="253"/>
      <c r="F450" s="253"/>
      <c r="G450" s="253"/>
      <c r="H450" s="254"/>
      <c r="J450" s="255"/>
    </row>
    <row r="451" spans="4:10" ht="15.75" customHeight="1" x14ac:dyDescent="0.2">
      <c r="D451" s="253"/>
      <c r="E451" s="253"/>
      <c r="F451" s="253"/>
      <c r="G451" s="253"/>
      <c r="H451" s="254"/>
      <c r="J451" s="255"/>
    </row>
    <row r="452" spans="4:10" ht="15.75" customHeight="1" x14ac:dyDescent="0.2">
      <c r="D452" s="253"/>
      <c r="E452" s="253"/>
      <c r="F452" s="253"/>
      <c r="G452" s="253"/>
      <c r="H452" s="254"/>
      <c r="J452" s="255"/>
    </row>
    <row r="453" spans="4:10" ht="15.75" customHeight="1" x14ac:dyDescent="0.2">
      <c r="D453" s="253"/>
      <c r="E453" s="253"/>
      <c r="F453" s="253"/>
      <c r="G453" s="253"/>
      <c r="H453" s="254"/>
      <c r="J453" s="255"/>
    </row>
    <row r="454" spans="4:10" ht="15.75" customHeight="1" x14ac:dyDescent="0.2">
      <c r="D454" s="253"/>
      <c r="E454" s="253"/>
      <c r="F454" s="253"/>
      <c r="G454" s="253"/>
      <c r="H454" s="254"/>
      <c r="J454" s="255"/>
    </row>
    <row r="455" spans="4:10" ht="15.75" customHeight="1" x14ac:dyDescent="0.2">
      <c r="D455" s="253"/>
      <c r="E455" s="253"/>
      <c r="F455" s="253"/>
      <c r="G455" s="253"/>
      <c r="H455" s="254"/>
      <c r="J455" s="255"/>
    </row>
    <row r="456" spans="4:10" ht="15.75" customHeight="1" x14ac:dyDescent="0.2">
      <c r="D456" s="253"/>
      <c r="E456" s="253"/>
      <c r="F456" s="253"/>
      <c r="G456" s="253"/>
      <c r="H456" s="254"/>
      <c r="J456" s="255"/>
    </row>
    <row r="457" spans="4:10" ht="15.75" customHeight="1" x14ac:dyDescent="0.2">
      <c r="D457" s="253"/>
      <c r="E457" s="253"/>
      <c r="F457" s="253"/>
      <c r="G457" s="253"/>
      <c r="H457" s="254"/>
      <c r="J457" s="255"/>
    </row>
    <row r="458" spans="4:10" ht="15.75" customHeight="1" x14ac:dyDescent="0.2">
      <c r="D458" s="253"/>
      <c r="E458" s="253"/>
      <c r="F458" s="253"/>
      <c r="G458" s="253"/>
      <c r="H458" s="254"/>
      <c r="J458" s="255"/>
    </row>
    <row r="459" spans="4:10" ht="15.75" customHeight="1" x14ac:dyDescent="0.2">
      <c r="D459" s="253"/>
      <c r="E459" s="253"/>
      <c r="F459" s="253"/>
      <c r="G459" s="253"/>
      <c r="H459" s="254"/>
      <c r="J459" s="255"/>
    </row>
    <row r="460" spans="4:10" ht="15.75" customHeight="1" x14ac:dyDescent="0.2">
      <c r="D460" s="253"/>
      <c r="E460" s="253"/>
      <c r="F460" s="253"/>
      <c r="G460" s="253"/>
      <c r="H460" s="254"/>
      <c r="J460" s="255"/>
    </row>
    <row r="461" spans="4:10" ht="15.75" customHeight="1" x14ac:dyDescent="0.2">
      <c r="D461" s="253"/>
      <c r="E461" s="253"/>
      <c r="F461" s="253"/>
      <c r="G461" s="253"/>
      <c r="H461" s="254"/>
      <c r="J461" s="255"/>
    </row>
    <row r="462" spans="4:10" ht="15.75" customHeight="1" x14ac:dyDescent="0.2">
      <c r="D462" s="253"/>
      <c r="E462" s="253"/>
      <c r="F462" s="253"/>
      <c r="G462" s="253"/>
      <c r="H462" s="254"/>
      <c r="J462" s="255"/>
    </row>
    <row r="463" spans="4:10" ht="15.75" customHeight="1" x14ac:dyDescent="0.2">
      <c r="D463" s="253"/>
      <c r="E463" s="253"/>
      <c r="F463" s="253"/>
      <c r="G463" s="253"/>
      <c r="H463" s="254"/>
      <c r="J463" s="255"/>
    </row>
    <row r="464" spans="4:10" ht="15.75" customHeight="1" x14ac:dyDescent="0.2">
      <c r="D464" s="253"/>
      <c r="E464" s="253"/>
      <c r="F464" s="253"/>
      <c r="G464" s="253"/>
      <c r="H464" s="254"/>
      <c r="J464" s="255"/>
    </row>
    <row r="465" spans="4:10" ht="15.75" customHeight="1" x14ac:dyDescent="0.2">
      <c r="D465" s="253"/>
      <c r="E465" s="253"/>
      <c r="F465" s="253"/>
      <c r="G465" s="253"/>
      <c r="H465" s="254"/>
      <c r="J465" s="255"/>
    </row>
    <row r="466" spans="4:10" ht="15.75" customHeight="1" x14ac:dyDescent="0.2">
      <c r="D466" s="253"/>
      <c r="E466" s="253"/>
      <c r="F466" s="253"/>
      <c r="G466" s="253"/>
      <c r="H466" s="254"/>
      <c r="J466" s="255"/>
    </row>
    <row r="467" spans="4:10" ht="15.75" customHeight="1" x14ac:dyDescent="0.2">
      <c r="D467" s="253"/>
      <c r="E467" s="253"/>
      <c r="F467" s="253"/>
      <c r="G467" s="253"/>
      <c r="H467" s="254"/>
      <c r="J467" s="255"/>
    </row>
    <row r="468" spans="4:10" ht="15.75" customHeight="1" x14ac:dyDescent="0.2">
      <c r="D468" s="253"/>
      <c r="E468" s="253"/>
      <c r="F468" s="253"/>
      <c r="G468" s="253"/>
      <c r="H468" s="254"/>
      <c r="J468" s="255"/>
    </row>
    <row r="469" spans="4:10" ht="15.75" customHeight="1" x14ac:dyDescent="0.2">
      <c r="D469" s="253"/>
      <c r="E469" s="253"/>
      <c r="F469" s="253"/>
      <c r="G469" s="253"/>
      <c r="H469" s="254"/>
      <c r="J469" s="255"/>
    </row>
    <row r="470" spans="4:10" ht="15.75" customHeight="1" x14ac:dyDescent="0.2">
      <c r="D470" s="253"/>
      <c r="E470" s="253"/>
      <c r="F470" s="253"/>
      <c r="G470" s="253"/>
      <c r="H470" s="254"/>
      <c r="J470" s="255"/>
    </row>
    <row r="471" spans="4:10" ht="15.75" customHeight="1" x14ac:dyDescent="0.2">
      <c r="D471" s="253"/>
      <c r="E471" s="253"/>
      <c r="F471" s="253"/>
      <c r="G471" s="253"/>
      <c r="H471" s="254"/>
      <c r="J471" s="255"/>
    </row>
    <row r="472" spans="4:10" ht="15.75" customHeight="1" x14ac:dyDescent="0.2">
      <c r="D472" s="253"/>
      <c r="E472" s="253"/>
      <c r="F472" s="253"/>
      <c r="G472" s="253"/>
      <c r="H472" s="254"/>
      <c r="J472" s="255"/>
    </row>
    <row r="473" spans="4:10" ht="15.75" customHeight="1" x14ac:dyDescent="0.2">
      <c r="D473" s="253"/>
      <c r="E473" s="253"/>
      <c r="F473" s="253"/>
      <c r="G473" s="253"/>
      <c r="H473" s="254"/>
      <c r="J473" s="255"/>
    </row>
    <row r="474" spans="4:10" ht="15.75" customHeight="1" x14ac:dyDescent="0.2">
      <c r="D474" s="253"/>
      <c r="E474" s="253"/>
      <c r="F474" s="253"/>
      <c r="G474" s="253"/>
      <c r="H474" s="254"/>
      <c r="J474" s="255"/>
    </row>
    <row r="475" spans="4:10" ht="15.75" customHeight="1" x14ac:dyDescent="0.2">
      <c r="D475" s="253"/>
      <c r="E475" s="253"/>
      <c r="F475" s="253"/>
      <c r="G475" s="253"/>
      <c r="H475" s="254"/>
      <c r="J475" s="255"/>
    </row>
    <row r="476" spans="4:10" ht="15.75" customHeight="1" x14ac:dyDescent="0.2">
      <c r="D476" s="253"/>
      <c r="E476" s="253"/>
      <c r="F476" s="253"/>
      <c r="G476" s="253"/>
      <c r="H476" s="254"/>
      <c r="J476" s="255"/>
    </row>
    <row r="477" spans="4:10" ht="15.75" customHeight="1" x14ac:dyDescent="0.2">
      <c r="D477" s="253"/>
      <c r="E477" s="253"/>
      <c r="F477" s="253"/>
      <c r="G477" s="253"/>
      <c r="H477" s="254"/>
      <c r="J477" s="255"/>
    </row>
    <row r="478" spans="4:10" ht="15.75" customHeight="1" x14ac:dyDescent="0.2">
      <c r="D478" s="253"/>
      <c r="E478" s="253"/>
      <c r="F478" s="253"/>
      <c r="G478" s="253"/>
      <c r="H478" s="254"/>
      <c r="J478" s="255"/>
    </row>
    <row r="479" spans="4:10" ht="15.75" customHeight="1" x14ac:dyDescent="0.2">
      <c r="D479" s="253"/>
      <c r="E479" s="253"/>
      <c r="F479" s="253"/>
      <c r="G479" s="253"/>
      <c r="H479" s="254"/>
      <c r="J479" s="255"/>
    </row>
    <row r="480" spans="4:10" ht="15.75" customHeight="1" x14ac:dyDescent="0.2">
      <c r="D480" s="253"/>
      <c r="E480" s="253"/>
      <c r="F480" s="253"/>
      <c r="G480" s="253"/>
      <c r="H480" s="254"/>
      <c r="J480" s="255"/>
    </row>
    <row r="481" spans="4:10" ht="15.75" customHeight="1" x14ac:dyDescent="0.2">
      <c r="D481" s="253"/>
      <c r="E481" s="253"/>
      <c r="F481" s="253"/>
      <c r="G481" s="253"/>
      <c r="H481" s="254"/>
      <c r="J481" s="255"/>
    </row>
    <row r="482" spans="4:10" ht="15.75" customHeight="1" x14ac:dyDescent="0.2">
      <c r="D482" s="253"/>
      <c r="E482" s="253"/>
      <c r="F482" s="253"/>
      <c r="G482" s="253"/>
      <c r="H482" s="254"/>
      <c r="J482" s="255"/>
    </row>
    <row r="483" spans="4:10" ht="15.75" customHeight="1" x14ac:dyDescent="0.2">
      <c r="D483" s="253"/>
      <c r="E483" s="253"/>
      <c r="F483" s="253"/>
      <c r="G483" s="253"/>
      <c r="H483" s="254"/>
      <c r="J483" s="255"/>
    </row>
    <row r="484" spans="4:10" ht="15.75" customHeight="1" x14ac:dyDescent="0.2">
      <c r="D484" s="253"/>
      <c r="E484" s="253"/>
      <c r="F484" s="253"/>
      <c r="G484" s="253"/>
      <c r="H484" s="254"/>
      <c r="J484" s="255"/>
    </row>
    <row r="485" spans="4:10" ht="15.75" customHeight="1" x14ac:dyDescent="0.2">
      <c r="D485" s="253"/>
      <c r="E485" s="253"/>
      <c r="F485" s="253"/>
      <c r="G485" s="253"/>
      <c r="H485" s="254"/>
      <c r="J485" s="255"/>
    </row>
    <row r="486" spans="4:10" ht="15.75" customHeight="1" x14ac:dyDescent="0.2">
      <c r="D486" s="253"/>
      <c r="E486" s="253"/>
      <c r="F486" s="253"/>
      <c r="G486" s="253"/>
      <c r="H486" s="254"/>
      <c r="J486" s="255"/>
    </row>
    <row r="487" spans="4:10" ht="15.75" customHeight="1" x14ac:dyDescent="0.2">
      <c r="D487" s="253"/>
      <c r="E487" s="253"/>
      <c r="F487" s="253"/>
      <c r="G487" s="253"/>
      <c r="H487" s="254"/>
      <c r="J487" s="255"/>
    </row>
    <row r="488" spans="4:10" ht="15.75" customHeight="1" x14ac:dyDescent="0.2">
      <c r="D488" s="253"/>
      <c r="E488" s="253"/>
      <c r="F488" s="253"/>
      <c r="G488" s="253"/>
      <c r="H488" s="254"/>
      <c r="J488" s="255"/>
    </row>
    <row r="489" spans="4:10" ht="15.75" customHeight="1" x14ac:dyDescent="0.2">
      <c r="D489" s="253"/>
      <c r="E489" s="253"/>
      <c r="F489" s="253"/>
      <c r="G489" s="253"/>
      <c r="H489" s="254"/>
      <c r="J489" s="255"/>
    </row>
    <row r="490" spans="4:10" ht="15.75" customHeight="1" x14ac:dyDescent="0.2">
      <c r="D490" s="253"/>
      <c r="E490" s="253"/>
      <c r="F490" s="253"/>
      <c r="G490" s="253"/>
      <c r="H490" s="254"/>
      <c r="J490" s="255"/>
    </row>
    <row r="491" spans="4:10" ht="15.75" customHeight="1" x14ac:dyDescent="0.2">
      <c r="D491" s="253"/>
      <c r="E491" s="253"/>
      <c r="F491" s="253"/>
      <c r="G491" s="253"/>
      <c r="H491" s="254"/>
      <c r="J491" s="255"/>
    </row>
    <row r="492" spans="4:10" ht="15.75" customHeight="1" x14ac:dyDescent="0.2">
      <c r="D492" s="253"/>
      <c r="E492" s="253"/>
      <c r="F492" s="253"/>
      <c r="G492" s="253"/>
      <c r="H492" s="254"/>
      <c r="J492" s="255"/>
    </row>
    <row r="493" spans="4:10" ht="15.75" customHeight="1" x14ac:dyDescent="0.2">
      <c r="D493" s="253"/>
      <c r="E493" s="253"/>
      <c r="F493" s="253"/>
      <c r="G493" s="253"/>
      <c r="H493" s="254"/>
      <c r="J493" s="255"/>
    </row>
    <row r="494" spans="4:10" ht="15.75" customHeight="1" x14ac:dyDescent="0.2">
      <c r="D494" s="253"/>
      <c r="E494" s="253"/>
      <c r="F494" s="253"/>
      <c r="G494" s="253"/>
      <c r="H494" s="254"/>
      <c r="J494" s="255"/>
    </row>
    <row r="495" spans="4:10" ht="15.75" customHeight="1" x14ac:dyDescent="0.2">
      <c r="D495" s="253"/>
      <c r="E495" s="253"/>
      <c r="F495" s="253"/>
      <c r="G495" s="253"/>
      <c r="H495" s="254"/>
      <c r="J495" s="255"/>
    </row>
    <row r="496" spans="4:10" ht="15.75" customHeight="1" x14ac:dyDescent="0.2">
      <c r="D496" s="253"/>
      <c r="E496" s="253"/>
      <c r="F496" s="253"/>
      <c r="G496" s="253"/>
      <c r="H496" s="254"/>
      <c r="J496" s="255"/>
    </row>
    <row r="497" spans="4:10" ht="15.75" customHeight="1" x14ac:dyDescent="0.2">
      <c r="D497" s="253"/>
      <c r="E497" s="253"/>
      <c r="F497" s="253"/>
      <c r="G497" s="253"/>
      <c r="H497" s="254"/>
      <c r="J497" s="255"/>
    </row>
    <row r="498" spans="4:10" ht="15.75" customHeight="1" x14ac:dyDescent="0.2">
      <c r="D498" s="253"/>
      <c r="E498" s="253"/>
      <c r="F498" s="253"/>
      <c r="G498" s="253"/>
      <c r="H498" s="254"/>
      <c r="J498" s="255"/>
    </row>
    <row r="499" spans="4:10" ht="15.75" customHeight="1" x14ac:dyDescent="0.2">
      <c r="D499" s="253"/>
      <c r="E499" s="253"/>
      <c r="F499" s="253"/>
      <c r="G499" s="253"/>
      <c r="H499" s="254"/>
      <c r="J499" s="255"/>
    </row>
    <row r="500" spans="4:10" ht="15.75" customHeight="1" x14ac:dyDescent="0.2">
      <c r="D500" s="253"/>
      <c r="E500" s="253"/>
      <c r="F500" s="253"/>
      <c r="G500" s="253"/>
      <c r="H500" s="254"/>
      <c r="J500" s="255"/>
    </row>
    <row r="501" spans="4:10" ht="15.75" customHeight="1" x14ac:dyDescent="0.2">
      <c r="D501" s="253"/>
      <c r="E501" s="253"/>
      <c r="F501" s="253"/>
      <c r="G501" s="253"/>
      <c r="H501" s="254"/>
      <c r="J501" s="255"/>
    </row>
    <row r="502" spans="4:10" ht="15.75" customHeight="1" x14ac:dyDescent="0.2">
      <c r="D502" s="253"/>
      <c r="E502" s="253"/>
      <c r="F502" s="253"/>
      <c r="G502" s="253"/>
      <c r="H502" s="254"/>
      <c r="J502" s="255"/>
    </row>
    <row r="503" spans="4:10" ht="15.75" customHeight="1" x14ac:dyDescent="0.2">
      <c r="D503" s="253"/>
      <c r="E503" s="253"/>
      <c r="F503" s="253"/>
      <c r="G503" s="253"/>
      <c r="H503" s="254"/>
      <c r="J503" s="255"/>
    </row>
    <row r="504" spans="4:10" ht="15.75" customHeight="1" x14ac:dyDescent="0.2">
      <c r="D504" s="253"/>
      <c r="E504" s="253"/>
      <c r="F504" s="253"/>
      <c r="G504" s="253"/>
      <c r="H504" s="254"/>
      <c r="J504" s="255"/>
    </row>
    <row r="505" spans="4:10" ht="15.75" customHeight="1" x14ac:dyDescent="0.2">
      <c r="D505" s="253"/>
      <c r="E505" s="253"/>
      <c r="F505" s="253"/>
      <c r="G505" s="253"/>
      <c r="H505" s="254"/>
      <c r="J505" s="255"/>
    </row>
    <row r="506" spans="4:10" ht="15.75" customHeight="1" x14ac:dyDescent="0.2">
      <c r="D506" s="253"/>
      <c r="E506" s="253"/>
      <c r="F506" s="253"/>
      <c r="G506" s="253"/>
      <c r="H506" s="254"/>
      <c r="J506" s="255"/>
    </row>
    <row r="507" spans="4:10" ht="15.75" customHeight="1" x14ac:dyDescent="0.2">
      <c r="D507" s="253"/>
      <c r="E507" s="253"/>
      <c r="F507" s="253"/>
      <c r="G507" s="253"/>
      <c r="H507" s="254"/>
      <c r="J507" s="255"/>
    </row>
    <row r="508" spans="4:10" ht="15.75" customHeight="1" x14ac:dyDescent="0.2">
      <c r="D508" s="253"/>
      <c r="E508" s="253"/>
      <c r="F508" s="253"/>
      <c r="G508" s="253"/>
      <c r="H508" s="254"/>
      <c r="J508" s="255"/>
    </row>
    <row r="509" spans="4:10" ht="15.75" customHeight="1" x14ac:dyDescent="0.2">
      <c r="D509" s="253"/>
      <c r="E509" s="253"/>
      <c r="F509" s="253"/>
      <c r="G509" s="253"/>
      <c r="H509" s="254"/>
      <c r="J509" s="255"/>
    </row>
    <row r="510" spans="4:10" ht="15.75" customHeight="1" x14ac:dyDescent="0.2">
      <c r="D510" s="253"/>
      <c r="E510" s="253"/>
      <c r="F510" s="253"/>
      <c r="G510" s="253"/>
      <c r="H510" s="254"/>
      <c r="J510" s="255"/>
    </row>
    <row r="511" spans="4:10" ht="15.75" customHeight="1" x14ac:dyDescent="0.2">
      <c r="D511" s="253"/>
      <c r="E511" s="253"/>
      <c r="F511" s="253"/>
      <c r="G511" s="253"/>
      <c r="H511" s="254"/>
      <c r="J511" s="255"/>
    </row>
    <row r="512" spans="4:10" ht="15.75" customHeight="1" x14ac:dyDescent="0.2">
      <c r="D512" s="253"/>
      <c r="E512" s="253"/>
      <c r="F512" s="253"/>
      <c r="G512" s="253"/>
      <c r="H512" s="254"/>
      <c r="J512" s="255"/>
    </row>
    <row r="513" spans="4:10" ht="15.75" customHeight="1" x14ac:dyDescent="0.2">
      <c r="D513" s="253"/>
      <c r="E513" s="253"/>
      <c r="F513" s="253"/>
      <c r="G513" s="253"/>
      <c r="H513" s="254"/>
      <c r="J513" s="255"/>
    </row>
    <row r="514" spans="4:10" ht="15.75" customHeight="1" x14ac:dyDescent="0.2">
      <c r="D514" s="253"/>
      <c r="E514" s="253"/>
      <c r="F514" s="253"/>
      <c r="G514" s="253"/>
      <c r="H514" s="254"/>
      <c r="J514" s="255"/>
    </row>
    <row r="515" spans="4:10" ht="15.75" customHeight="1" x14ac:dyDescent="0.2">
      <c r="D515" s="253"/>
      <c r="E515" s="253"/>
      <c r="F515" s="253"/>
      <c r="G515" s="253"/>
      <c r="H515" s="254"/>
      <c r="J515" s="255"/>
    </row>
    <row r="516" spans="4:10" ht="15.75" customHeight="1" x14ac:dyDescent="0.2">
      <c r="D516" s="253"/>
      <c r="E516" s="253"/>
      <c r="F516" s="253"/>
      <c r="G516" s="253"/>
      <c r="H516" s="254"/>
      <c r="J516" s="255"/>
    </row>
    <row r="517" spans="4:10" ht="15.75" customHeight="1" x14ac:dyDescent="0.2">
      <c r="D517" s="253"/>
      <c r="E517" s="253"/>
      <c r="F517" s="253"/>
      <c r="G517" s="253"/>
      <c r="H517" s="254"/>
      <c r="J517" s="255"/>
    </row>
    <row r="518" spans="4:10" ht="15.75" customHeight="1" x14ac:dyDescent="0.2">
      <c r="D518" s="253"/>
      <c r="E518" s="253"/>
      <c r="F518" s="253"/>
      <c r="G518" s="253"/>
      <c r="H518" s="254"/>
      <c r="J518" s="255"/>
    </row>
    <row r="519" spans="4:10" ht="15.75" customHeight="1" x14ac:dyDescent="0.2">
      <c r="D519" s="253"/>
      <c r="E519" s="253"/>
      <c r="F519" s="253"/>
      <c r="G519" s="253"/>
      <c r="H519" s="254"/>
      <c r="J519" s="255"/>
    </row>
    <row r="520" spans="4:10" ht="15.75" customHeight="1" x14ac:dyDescent="0.2">
      <c r="D520" s="253"/>
      <c r="E520" s="253"/>
      <c r="F520" s="253"/>
      <c r="G520" s="253"/>
      <c r="H520" s="254"/>
      <c r="J520" s="255"/>
    </row>
    <row r="521" spans="4:10" ht="15.75" customHeight="1" x14ac:dyDescent="0.2">
      <c r="D521" s="253"/>
      <c r="E521" s="253"/>
      <c r="F521" s="253"/>
      <c r="G521" s="253"/>
      <c r="H521" s="254"/>
      <c r="J521" s="255"/>
    </row>
    <row r="522" spans="4:10" ht="15.75" customHeight="1" x14ac:dyDescent="0.2">
      <c r="D522" s="253"/>
      <c r="E522" s="253"/>
      <c r="F522" s="253"/>
      <c r="G522" s="253"/>
      <c r="H522" s="254"/>
      <c r="J522" s="255"/>
    </row>
    <row r="523" spans="4:10" ht="15.75" customHeight="1" x14ac:dyDescent="0.2">
      <c r="D523" s="253"/>
      <c r="E523" s="253"/>
      <c r="F523" s="253"/>
      <c r="G523" s="253"/>
      <c r="H523" s="254"/>
      <c r="J523" s="255"/>
    </row>
    <row r="524" spans="4:10" ht="15.75" customHeight="1" x14ac:dyDescent="0.2">
      <c r="D524" s="253"/>
      <c r="E524" s="253"/>
      <c r="F524" s="253"/>
      <c r="G524" s="253"/>
      <c r="H524" s="254"/>
      <c r="J524" s="255"/>
    </row>
    <row r="525" spans="4:10" ht="15.75" customHeight="1" x14ac:dyDescent="0.2">
      <c r="D525" s="253"/>
      <c r="E525" s="253"/>
      <c r="F525" s="253"/>
      <c r="G525" s="253"/>
      <c r="H525" s="254"/>
      <c r="J525" s="255"/>
    </row>
    <row r="526" spans="4:10" ht="15.75" customHeight="1" x14ac:dyDescent="0.2">
      <c r="D526" s="253"/>
      <c r="E526" s="253"/>
      <c r="F526" s="253"/>
      <c r="G526" s="253"/>
      <c r="H526" s="254"/>
      <c r="J526" s="255"/>
    </row>
    <row r="527" spans="4:10" ht="15.75" customHeight="1" x14ac:dyDescent="0.2">
      <c r="D527" s="253"/>
      <c r="E527" s="253"/>
      <c r="F527" s="253"/>
      <c r="G527" s="253"/>
      <c r="H527" s="254"/>
      <c r="J527" s="255"/>
    </row>
    <row r="528" spans="4:10" ht="15.75" customHeight="1" x14ac:dyDescent="0.2">
      <c r="D528" s="253"/>
      <c r="E528" s="253"/>
      <c r="F528" s="253"/>
      <c r="G528" s="253"/>
      <c r="H528" s="254"/>
      <c r="J528" s="255"/>
    </row>
    <row r="529" spans="4:10" ht="15.75" customHeight="1" x14ac:dyDescent="0.2">
      <c r="D529" s="253"/>
      <c r="E529" s="253"/>
      <c r="F529" s="253"/>
      <c r="G529" s="253"/>
      <c r="H529" s="254"/>
      <c r="J529" s="255"/>
    </row>
    <row r="530" spans="4:10" ht="15.75" customHeight="1" x14ac:dyDescent="0.2">
      <c r="D530" s="253"/>
      <c r="E530" s="253"/>
      <c r="F530" s="253"/>
      <c r="G530" s="253"/>
      <c r="H530" s="254"/>
      <c r="J530" s="255"/>
    </row>
    <row r="531" spans="4:10" ht="15.75" customHeight="1" x14ac:dyDescent="0.2">
      <c r="D531" s="253"/>
      <c r="E531" s="253"/>
      <c r="F531" s="253"/>
      <c r="G531" s="253"/>
      <c r="H531" s="254"/>
      <c r="J531" s="255"/>
    </row>
    <row r="532" spans="4:10" ht="15.75" customHeight="1" x14ac:dyDescent="0.2">
      <c r="D532" s="253"/>
      <c r="E532" s="253"/>
      <c r="F532" s="253"/>
      <c r="G532" s="253"/>
      <c r="H532" s="254"/>
      <c r="J532" s="255"/>
    </row>
    <row r="533" spans="4:10" ht="15.75" customHeight="1" x14ac:dyDescent="0.2">
      <c r="D533" s="253"/>
      <c r="E533" s="253"/>
      <c r="F533" s="253"/>
      <c r="G533" s="253"/>
      <c r="H533" s="254"/>
      <c r="J533" s="255"/>
    </row>
    <row r="534" spans="4:10" ht="15.75" customHeight="1" x14ac:dyDescent="0.2">
      <c r="D534" s="253"/>
      <c r="E534" s="253"/>
      <c r="F534" s="253"/>
      <c r="G534" s="253"/>
      <c r="H534" s="254"/>
      <c r="J534" s="255"/>
    </row>
    <row r="535" spans="4:10" ht="15.75" customHeight="1" x14ac:dyDescent="0.2">
      <c r="D535" s="253"/>
      <c r="E535" s="253"/>
      <c r="F535" s="253"/>
      <c r="G535" s="253"/>
      <c r="H535" s="254"/>
      <c r="J535" s="255"/>
    </row>
    <row r="536" spans="4:10" ht="15.75" customHeight="1" x14ac:dyDescent="0.2">
      <c r="D536" s="253"/>
      <c r="E536" s="253"/>
      <c r="F536" s="253"/>
      <c r="G536" s="253"/>
      <c r="H536" s="254"/>
      <c r="J536" s="255"/>
    </row>
    <row r="537" spans="4:10" ht="15.75" customHeight="1" x14ac:dyDescent="0.2">
      <c r="D537" s="253"/>
      <c r="E537" s="253"/>
      <c r="F537" s="253"/>
      <c r="G537" s="253"/>
      <c r="H537" s="254"/>
      <c r="J537" s="255"/>
    </row>
    <row r="538" spans="4:10" ht="15.75" customHeight="1" x14ac:dyDescent="0.2">
      <c r="D538" s="253"/>
      <c r="E538" s="253"/>
      <c r="F538" s="253"/>
      <c r="G538" s="253"/>
      <c r="H538" s="254"/>
      <c r="J538" s="255"/>
    </row>
    <row r="539" spans="4:10" ht="15.75" customHeight="1" x14ac:dyDescent="0.2">
      <c r="D539" s="253"/>
      <c r="E539" s="253"/>
      <c r="F539" s="253"/>
      <c r="G539" s="253"/>
      <c r="H539" s="254"/>
      <c r="J539" s="255"/>
    </row>
    <row r="540" spans="4:10" ht="15.75" customHeight="1" x14ac:dyDescent="0.2">
      <c r="D540" s="253"/>
      <c r="E540" s="253"/>
      <c r="F540" s="253"/>
      <c r="G540" s="253"/>
      <c r="H540" s="254"/>
      <c r="J540" s="255"/>
    </row>
    <row r="541" spans="4:10" ht="15.75" customHeight="1" x14ac:dyDescent="0.2">
      <c r="D541" s="253"/>
      <c r="E541" s="253"/>
      <c r="F541" s="253"/>
      <c r="G541" s="253"/>
      <c r="H541" s="254"/>
      <c r="J541" s="255"/>
    </row>
    <row r="542" spans="4:10" ht="15.75" customHeight="1" x14ac:dyDescent="0.2">
      <c r="D542" s="253"/>
      <c r="E542" s="253"/>
      <c r="F542" s="253"/>
      <c r="G542" s="253"/>
      <c r="H542" s="254"/>
      <c r="J542" s="255"/>
    </row>
    <row r="543" spans="4:10" ht="15.75" customHeight="1" x14ac:dyDescent="0.2">
      <c r="D543" s="253"/>
      <c r="E543" s="253"/>
      <c r="F543" s="253"/>
      <c r="G543" s="253"/>
      <c r="H543" s="254"/>
      <c r="J543" s="255"/>
    </row>
    <row r="544" spans="4:10" ht="15.75" customHeight="1" x14ac:dyDescent="0.2">
      <c r="D544" s="253"/>
      <c r="E544" s="253"/>
      <c r="F544" s="253"/>
      <c r="G544" s="253"/>
      <c r="H544" s="254"/>
      <c r="J544" s="255"/>
    </row>
    <row r="545" spans="4:10" ht="15.75" customHeight="1" x14ac:dyDescent="0.2">
      <c r="D545" s="253"/>
      <c r="E545" s="253"/>
      <c r="F545" s="253"/>
      <c r="G545" s="253"/>
      <c r="H545" s="254"/>
      <c r="J545" s="255"/>
    </row>
    <row r="546" spans="4:10" ht="15.75" customHeight="1" x14ac:dyDescent="0.2">
      <c r="D546" s="253"/>
      <c r="E546" s="253"/>
      <c r="F546" s="253"/>
      <c r="G546" s="253"/>
      <c r="H546" s="254"/>
      <c r="J546" s="255"/>
    </row>
    <row r="547" spans="4:10" ht="15.75" customHeight="1" x14ac:dyDescent="0.2">
      <c r="D547" s="253"/>
      <c r="E547" s="253"/>
      <c r="F547" s="253"/>
      <c r="G547" s="253"/>
      <c r="H547" s="254"/>
      <c r="J547" s="255"/>
    </row>
    <row r="548" spans="4:10" ht="15.75" customHeight="1" x14ac:dyDescent="0.2">
      <c r="D548" s="253"/>
      <c r="E548" s="253"/>
      <c r="F548" s="253"/>
      <c r="G548" s="253"/>
      <c r="H548" s="254"/>
      <c r="J548" s="255"/>
    </row>
    <row r="549" spans="4:10" ht="15.75" customHeight="1" x14ac:dyDescent="0.2">
      <c r="D549" s="253"/>
      <c r="E549" s="253"/>
      <c r="F549" s="253"/>
      <c r="G549" s="253"/>
      <c r="H549" s="254"/>
      <c r="J549" s="255"/>
    </row>
    <row r="550" spans="4:10" ht="15.75" customHeight="1" x14ac:dyDescent="0.2">
      <c r="D550" s="253"/>
      <c r="E550" s="253"/>
      <c r="F550" s="253"/>
      <c r="G550" s="253"/>
      <c r="H550" s="254"/>
      <c r="J550" s="255"/>
    </row>
    <row r="551" spans="4:10" ht="15.75" customHeight="1" x14ac:dyDescent="0.2">
      <c r="D551" s="253"/>
      <c r="E551" s="253"/>
      <c r="F551" s="253"/>
      <c r="G551" s="253"/>
      <c r="H551" s="254"/>
      <c r="J551" s="255"/>
    </row>
    <row r="552" spans="4:10" ht="15.75" customHeight="1" x14ac:dyDescent="0.2">
      <c r="D552" s="253"/>
      <c r="E552" s="253"/>
      <c r="F552" s="253"/>
      <c r="G552" s="253"/>
      <c r="H552" s="254"/>
      <c r="J552" s="255"/>
    </row>
    <row r="553" spans="4:10" ht="15.75" customHeight="1" x14ac:dyDescent="0.2">
      <c r="D553" s="253"/>
      <c r="E553" s="253"/>
      <c r="F553" s="253"/>
      <c r="G553" s="253"/>
      <c r="H553" s="254"/>
      <c r="J553" s="255"/>
    </row>
    <row r="554" spans="4:10" ht="15.75" customHeight="1" x14ac:dyDescent="0.2">
      <c r="D554" s="253"/>
      <c r="E554" s="253"/>
      <c r="F554" s="253"/>
      <c r="G554" s="253"/>
      <c r="H554" s="254"/>
      <c r="J554" s="255"/>
    </row>
    <row r="555" spans="4:10" ht="15.75" customHeight="1" x14ac:dyDescent="0.2">
      <c r="D555" s="253"/>
      <c r="E555" s="253"/>
      <c r="F555" s="253"/>
      <c r="G555" s="253"/>
      <c r="H555" s="254"/>
      <c r="J555" s="255"/>
    </row>
    <row r="556" spans="4:10" ht="15.75" customHeight="1" x14ac:dyDescent="0.2">
      <c r="D556" s="253"/>
      <c r="E556" s="253"/>
      <c r="F556" s="253"/>
      <c r="G556" s="253"/>
      <c r="H556" s="254"/>
      <c r="J556" s="255"/>
    </row>
    <row r="557" spans="4:10" ht="15.75" customHeight="1" x14ac:dyDescent="0.2">
      <c r="D557" s="253"/>
      <c r="E557" s="253"/>
      <c r="F557" s="253"/>
      <c r="G557" s="253"/>
      <c r="H557" s="254"/>
      <c r="J557" s="255"/>
    </row>
    <row r="558" spans="4:10" ht="15.75" customHeight="1" x14ac:dyDescent="0.2">
      <c r="D558" s="253"/>
      <c r="E558" s="253"/>
      <c r="F558" s="253"/>
      <c r="G558" s="253"/>
      <c r="H558" s="254"/>
      <c r="J558" s="255"/>
    </row>
    <row r="559" spans="4:10" ht="15.75" customHeight="1" x14ac:dyDescent="0.2">
      <c r="D559" s="253"/>
      <c r="E559" s="253"/>
      <c r="F559" s="253"/>
      <c r="G559" s="253"/>
      <c r="H559" s="254"/>
      <c r="J559" s="255"/>
    </row>
    <row r="560" spans="4:10" ht="15.75" customHeight="1" x14ac:dyDescent="0.2">
      <c r="D560" s="253"/>
      <c r="E560" s="253"/>
      <c r="F560" s="253"/>
      <c r="G560" s="253"/>
      <c r="H560" s="254"/>
      <c r="J560" s="255"/>
    </row>
    <row r="561" spans="4:10" ht="15.75" customHeight="1" x14ac:dyDescent="0.2">
      <c r="D561" s="253"/>
      <c r="E561" s="253"/>
      <c r="F561" s="253"/>
      <c r="G561" s="253"/>
      <c r="H561" s="254"/>
      <c r="J561" s="255"/>
    </row>
    <row r="562" spans="4:10" ht="15.75" customHeight="1" x14ac:dyDescent="0.2">
      <c r="D562" s="253"/>
      <c r="E562" s="253"/>
      <c r="F562" s="253"/>
      <c r="G562" s="253"/>
      <c r="H562" s="254"/>
      <c r="J562" s="255"/>
    </row>
    <row r="563" spans="4:10" ht="15.75" customHeight="1" x14ac:dyDescent="0.2">
      <c r="D563" s="253"/>
      <c r="E563" s="253"/>
      <c r="F563" s="253"/>
      <c r="G563" s="253"/>
      <c r="H563" s="254"/>
      <c r="J563" s="255"/>
    </row>
    <row r="564" spans="4:10" ht="15.75" customHeight="1" x14ac:dyDescent="0.2">
      <c r="D564" s="253"/>
      <c r="E564" s="253"/>
      <c r="F564" s="253"/>
      <c r="G564" s="253"/>
      <c r="H564" s="254"/>
      <c r="J564" s="255"/>
    </row>
    <row r="565" spans="4:10" ht="15.75" customHeight="1" x14ac:dyDescent="0.2">
      <c r="D565" s="253"/>
      <c r="E565" s="253"/>
      <c r="F565" s="253"/>
      <c r="G565" s="253"/>
      <c r="H565" s="254"/>
      <c r="J565" s="255"/>
    </row>
    <row r="566" spans="4:10" ht="15.75" customHeight="1" x14ac:dyDescent="0.2">
      <c r="D566" s="253"/>
      <c r="E566" s="253"/>
      <c r="F566" s="253"/>
      <c r="G566" s="253"/>
      <c r="H566" s="254"/>
      <c r="J566" s="255"/>
    </row>
    <row r="567" spans="4:10" ht="15.75" customHeight="1" x14ac:dyDescent="0.2">
      <c r="D567" s="253"/>
      <c r="E567" s="253"/>
      <c r="F567" s="253"/>
      <c r="G567" s="253"/>
      <c r="H567" s="254"/>
      <c r="J567" s="255"/>
    </row>
    <row r="568" spans="4:10" ht="15.75" customHeight="1" x14ac:dyDescent="0.2">
      <c r="D568" s="253"/>
      <c r="E568" s="253"/>
      <c r="F568" s="253"/>
      <c r="G568" s="253"/>
      <c r="H568" s="254"/>
      <c r="J568" s="255"/>
    </row>
    <row r="569" spans="4:10" ht="15.75" customHeight="1" x14ac:dyDescent="0.2">
      <c r="D569" s="253"/>
      <c r="E569" s="253"/>
      <c r="F569" s="253"/>
      <c r="G569" s="253"/>
      <c r="H569" s="254"/>
      <c r="J569" s="255"/>
    </row>
    <row r="570" spans="4:10" ht="15.75" customHeight="1" x14ac:dyDescent="0.2">
      <c r="D570" s="253"/>
      <c r="E570" s="253"/>
      <c r="F570" s="253"/>
      <c r="G570" s="253"/>
      <c r="H570" s="254"/>
      <c r="J570" s="255"/>
    </row>
    <row r="571" spans="4:10" ht="15.75" customHeight="1" x14ac:dyDescent="0.2">
      <c r="D571" s="253"/>
      <c r="E571" s="253"/>
      <c r="F571" s="253"/>
      <c r="G571" s="253"/>
      <c r="H571" s="254"/>
      <c r="J571" s="255"/>
    </row>
    <row r="572" spans="4:10" ht="15.75" customHeight="1" x14ac:dyDescent="0.2">
      <c r="D572" s="253"/>
      <c r="E572" s="253"/>
      <c r="F572" s="253"/>
      <c r="G572" s="253"/>
      <c r="H572" s="254"/>
      <c r="J572" s="255"/>
    </row>
    <row r="573" spans="4:10" ht="15.75" customHeight="1" x14ac:dyDescent="0.2">
      <c r="D573" s="253"/>
      <c r="E573" s="253"/>
      <c r="F573" s="253"/>
      <c r="G573" s="253"/>
      <c r="H573" s="254"/>
      <c r="J573" s="255"/>
    </row>
    <row r="574" spans="4:10" ht="15.75" customHeight="1" x14ac:dyDescent="0.2">
      <c r="D574" s="253"/>
      <c r="E574" s="253"/>
      <c r="F574" s="253"/>
      <c r="G574" s="253"/>
      <c r="H574" s="254"/>
      <c r="J574" s="255"/>
    </row>
    <row r="575" spans="4:10" ht="15.75" customHeight="1" x14ac:dyDescent="0.2">
      <c r="D575" s="253"/>
      <c r="E575" s="253"/>
      <c r="F575" s="253"/>
      <c r="G575" s="253"/>
      <c r="H575" s="254"/>
      <c r="J575" s="255"/>
    </row>
    <row r="576" spans="4:10" ht="15.75" customHeight="1" x14ac:dyDescent="0.2">
      <c r="D576" s="253"/>
      <c r="E576" s="253"/>
      <c r="F576" s="253"/>
      <c r="G576" s="253"/>
      <c r="H576" s="254"/>
      <c r="J576" s="255"/>
    </row>
    <row r="577" spans="4:10" ht="15.75" customHeight="1" x14ac:dyDescent="0.2">
      <c r="D577" s="253"/>
      <c r="E577" s="253"/>
      <c r="F577" s="253"/>
      <c r="G577" s="253"/>
      <c r="H577" s="254"/>
      <c r="J577" s="255"/>
    </row>
    <row r="578" spans="4:10" ht="15.75" customHeight="1" x14ac:dyDescent="0.2">
      <c r="D578" s="253"/>
      <c r="E578" s="253"/>
      <c r="F578" s="253"/>
      <c r="G578" s="253"/>
      <c r="H578" s="254"/>
      <c r="J578" s="255"/>
    </row>
    <row r="579" spans="4:10" ht="15.75" customHeight="1" x14ac:dyDescent="0.2">
      <c r="D579" s="253"/>
      <c r="E579" s="253"/>
      <c r="F579" s="253"/>
      <c r="G579" s="253"/>
      <c r="H579" s="254"/>
      <c r="J579" s="255"/>
    </row>
    <row r="580" spans="4:10" ht="15.75" customHeight="1" x14ac:dyDescent="0.2">
      <c r="D580" s="253"/>
      <c r="E580" s="253"/>
      <c r="F580" s="253"/>
      <c r="G580" s="253"/>
      <c r="H580" s="254"/>
      <c r="J580" s="255"/>
    </row>
    <row r="581" spans="4:10" ht="15.75" customHeight="1" x14ac:dyDescent="0.2">
      <c r="D581" s="253"/>
      <c r="E581" s="253"/>
      <c r="F581" s="253"/>
      <c r="G581" s="253"/>
      <c r="H581" s="254"/>
      <c r="J581" s="255"/>
    </row>
    <row r="582" spans="4:10" ht="15.75" customHeight="1" x14ac:dyDescent="0.2">
      <c r="D582" s="253"/>
      <c r="E582" s="253"/>
      <c r="F582" s="253"/>
      <c r="G582" s="253"/>
      <c r="H582" s="254"/>
      <c r="J582" s="255"/>
    </row>
    <row r="583" spans="4:10" ht="15.75" customHeight="1" x14ac:dyDescent="0.2">
      <c r="D583" s="253"/>
      <c r="E583" s="253"/>
      <c r="F583" s="253"/>
      <c r="G583" s="253"/>
      <c r="H583" s="254"/>
      <c r="J583" s="255"/>
    </row>
    <row r="584" spans="4:10" ht="15.75" customHeight="1" x14ac:dyDescent="0.2">
      <c r="D584" s="253"/>
      <c r="E584" s="253"/>
      <c r="F584" s="253"/>
      <c r="G584" s="253"/>
      <c r="H584" s="254"/>
      <c r="J584" s="255"/>
    </row>
    <row r="585" spans="4:10" ht="15.75" customHeight="1" x14ac:dyDescent="0.2">
      <c r="D585" s="253"/>
      <c r="E585" s="253"/>
      <c r="F585" s="253"/>
      <c r="G585" s="253"/>
      <c r="H585" s="254"/>
      <c r="J585" s="255"/>
    </row>
    <row r="586" spans="4:10" ht="15.75" customHeight="1" x14ac:dyDescent="0.2">
      <c r="D586" s="253"/>
      <c r="E586" s="253"/>
      <c r="F586" s="253"/>
      <c r="G586" s="253"/>
      <c r="H586" s="254"/>
      <c r="J586" s="255"/>
    </row>
    <row r="587" spans="4:10" ht="15.75" customHeight="1" x14ac:dyDescent="0.2">
      <c r="D587" s="253"/>
      <c r="E587" s="253"/>
      <c r="F587" s="253"/>
      <c r="G587" s="253"/>
      <c r="H587" s="254"/>
      <c r="J587" s="255"/>
    </row>
    <row r="588" spans="4:10" ht="15.75" customHeight="1" x14ac:dyDescent="0.2">
      <c r="D588" s="253"/>
      <c r="E588" s="253"/>
      <c r="F588" s="253"/>
      <c r="G588" s="253"/>
      <c r="H588" s="254"/>
      <c r="J588" s="255"/>
    </row>
    <row r="589" spans="4:10" ht="15.75" customHeight="1" x14ac:dyDescent="0.2">
      <c r="D589" s="253"/>
      <c r="E589" s="253"/>
      <c r="F589" s="253"/>
      <c r="G589" s="253"/>
      <c r="H589" s="254"/>
      <c r="J589" s="255"/>
    </row>
    <row r="590" spans="4:10" ht="15.75" customHeight="1" x14ac:dyDescent="0.2">
      <c r="D590" s="253"/>
      <c r="E590" s="253"/>
      <c r="F590" s="253"/>
      <c r="G590" s="253"/>
      <c r="H590" s="254"/>
      <c r="J590" s="255"/>
    </row>
    <row r="591" spans="4:10" ht="15.75" customHeight="1" x14ac:dyDescent="0.2">
      <c r="D591" s="253"/>
      <c r="E591" s="253"/>
      <c r="F591" s="253"/>
      <c r="G591" s="253"/>
      <c r="H591" s="254"/>
      <c r="J591" s="255"/>
    </row>
    <row r="592" spans="4:10" ht="15.75" customHeight="1" x14ac:dyDescent="0.2">
      <c r="D592" s="253"/>
      <c r="E592" s="253"/>
      <c r="F592" s="253"/>
      <c r="G592" s="253"/>
      <c r="H592" s="254"/>
      <c r="J592" s="255"/>
    </row>
    <row r="593" spans="4:10" ht="15.75" customHeight="1" x14ac:dyDescent="0.2">
      <c r="D593" s="253"/>
      <c r="E593" s="253"/>
      <c r="F593" s="253"/>
      <c r="G593" s="253"/>
      <c r="H593" s="254"/>
      <c r="J593" s="255"/>
    </row>
    <row r="594" spans="4:10" ht="15.75" customHeight="1" x14ac:dyDescent="0.2">
      <c r="D594" s="253"/>
      <c r="E594" s="253"/>
      <c r="F594" s="253"/>
      <c r="G594" s="253"/>
      <c r="H594" s="254"/>
      <c r="J594" s="255"/>
    </row>
    <row r="595" spans="4:10" ht="15.75" customHeight="1" x14ac:dyDescent="0.2">
      <c r="D595" s="253"/>
      <c r="E595" s="253"/>
      <c r="F595" s="253"/>
      <c r="G595" s="253"/>
      <c r="H595" s="254"/>
      <c r="J595" s="255"/>
    </row>
    <row r="596" spans="4:10" ht="15.75" customHeight="1" x14ac:dyDescent="0.2">
      <c r="D596" s="253"/>
      <c r="E596" s="253"/>
      <c r="F596" s="253"/>
      <c r="G596" s="253"/>
      <c r="H596" s="254"/>
      <c r="J596" s="255"/>
    </row>
    <row r="597" spans="4:10" ht="15.75" customHeight="1" x14ac:dyDescent="0.2">
      <c r="D597" s="253"/>
      <c r="E597" s="253"/>
      <c r="F597" s="253"/>
      <c r="G597" s="253"/>
      <c r="H597" s="254"/>
      <c r="J597" s="255"/>
    </row>
    <row r="598" spans="4:10" ht="15.75" customHeight="1" x14ac:dyDescent="0.2">
      <c r="D598" s="253"/>
      <c r="E598" s="253"/>
      <c r="F598" s="253"/>
      <c r="G598" s="253"/>
      <c r="H598" s="254"/>
      <c r="J598" s="255"/>
    </row>
    <row r="599" spans="4:10" ht="15.75" customHeight="1" x14ac:dyDescent="0.2">
      <c r="D599" s="253"/>
      <c r="E599" s="253"/>
      <c r="F599" s="253"/>
      <c r="G599" s="253"/>
      <c r="H599" s="254"/>
      <c r="J599" s="255"/>
    </row>
    <row r="600" spans="4:10" ht="15.75" customHeight="1" x14ac:dyDescent="0.2">
      <c r="D600" s="253"/>
      <c r="E600" s="253"/>
      <c r="F600" s="253"/>
      <c r="G600" s="253"/>
      <c r="H600" s="254"/>
      <c r="J600" s="255"/>
    </row>
    <row r="601" spans="4:10" ht="15.75" customHeight="1" x14ac:dyDescent="0.2">
      <c r="D601" s="253"/>
      <c r="E601" s="253"/>
      <c r="F601" s="253"/>
      <c r="G601" s="253"/>
      <c r="H601" s="254"/>
      <c r="J601" s="255"/>
    </row>
    <row r="602" spans="4:10" ht="15.75" customHeight="1" x14ac:dyDescent="0.2">
      <c r="D602" s="253"/>
      <c r="E602" s="253"/>
      <c r="F602" s="253"/>
      <c r="G602" s="253"/>
      <c r="H602" s="254"/>
      <c r="J602" s="255"/>
    </row>
    <row r="603" spans="4:10" ht="15.75" customHeight="1" x14ac:dyDescent="0.2">
      <c r="D603" s="253"/>
      <c r="E603" s="253"/>
      <c r="F603" s="253"/>
      <c r="G603" s="253"/>
      <c r="H603" s="254"/>
      <c r="J603" s="255"/>
    </row>
    <row r="604" spans="4:10" ht="15.75" customHeight="1" x14ac:dyDescent="0.2">
      <c r="D604" s="253"/>
      <c r="E604" s="253"/>
      <c r="F604" s="253"/>
      <c r="G604" s="253"/>
      <c r="H604" s="254"/>
      <c r="J604" s="255"/>
    </row>
    <row r="605" spans="4:10" ht="15.75" customHeight="1" x14ac:dyDescent="0.2">
      <c r="D605" s="253"/>
      <c r="E605" s="253"/>
      <c r="F605" s="253"/>
      <c r="G605" s="253"/>
      <c r="H605" s="254"/>
      <c r="J605" s="255"/>
    </row>
    <row r="606" spans="4:10" ht="15.75" customHeight="1" x14ac:dyDescent="0.2">
      <c r="D606" s="253"/>
      <c r="E606" s="253"/>
      <c r="F606" s="253"/>
      <c r="G606" s="253"/>
      <c r="H606" s="254"/>
      <c r="J606" s="255"/>
    </row>
    <row r="607" spans="4:10" ht="15.75" customHeight="1" x14ac:dyDescent="0.2">
      <c r="D607" s="253"/>
      <c r="E607" s="253"/>
      <c r="F607" s="253"/>
      <c r="G607" s="253"/>
      <c r="H607" s="254"/>
      <c r="J607" s="255"/>
    </row>
    <row r="608" spans="4:10" ht="15.75" customHeight="1" x14ac:dyDescent="0.2">
      <c r="D608" s="253"/>
      <c r="E608" s="253"/>
      <c r="F608" s="253"/>
      <c r="G608" s="253"/>
      <c r="H608" s="254"/>
      <c r="J608" s="255"/>
    </row>
    <row r="609" spans="4:10" ht="15.75" customHeight="1" x14ac:dyDescent="0.2">
      <c r="D609" s="253"/>
      <c r="E609" s="253"/>
      <c r="F609" s="253"/>
      <c r="G609" s="253"/>
      <c r="H609" s="254"/>
      <c r="J609" s="255"/>
    </row>
    <row r="610" spans="4:10" ht="15.75" customHeight="1" x14ac:dyDescent="0.2">
      <c r="D610" s="253"/>
      <c r="E610" s="253"/>
      <c r="F610" s="253"/>
      <c r="G610" s="253"/>
      <c r="H610" s="254"/>
      <c r="J610" s="255"/>
    </row>
    <row r="611" spans="4:10" ht="15.75" customHeight="1" x14ac:dyDescent="0.2">
      <c r="D611" s="253"/>
      <c r="E611" s="253"/>
      <c r="F611" s="253"/>
      <c r="G611" s="253"/>
      <c r="H611" s="254"/>
      <c r="J611" s="255"/>
    </row>
    <row r="612" spans="4:10" ht="15.75" customHeight="1" x14ac:dyDescent="0.2">
      <c r="D612" s="253"/>
      <c r="E612" s="253"/>
      <c r="F612" s="253"/>
      <c r="G612" s="253"/>
      <c r="H612" s="254"/>
      <c r="J612" s="255"/>
    </row>
    <row r="613" spans="4:10" ht="15.75" customHeight="1" x14ac:dyDescent="0.2">
      <c r="D613" s="253"/>
      <c r="E613" s="253"/>
      <c r="F613" s="253"/>
      <c r="G613" s="253"/>
      <c r="H613" s="254"/>
      <c r="J613" s="255"/>
    </row>
    <row r="614" spans="4:10" ht="15.75" customHeight="1" x14ac:dyDescent="0.2">
      <c r="D614" s="253"/>
      <c r="E614" s="253"/>
      <c r="F614" s="253"/>
      <c r="G614" s="253"/>
      <c r="H614" s="254"/>
      <c r="J614" s="255"/>
    </row>
    <row r="615" spans="4:10" ht="15.75" customHeight="1" x14ac:dyDescent="0.2">
      <c r="D615" s="253"/>
      <c r="E615" s="253"/>
      <c r="F615" s="253"/>
      <c r="G615" s="253"/>
      <c r="H615" s="254"/>
      <c r="J615" s="255"/>
    </row>
    <row r="616" spans="4:10" ht="15.75" customHeight="1" x14ac:dyDescent="0.2">
      <c r="D616" s="253"/>
      <c r="E616" s="253"/>
      <c r="F616" s="253"/>
      <c r="G616" s="253"/>
      <c r="H616" s="254"/>
      <c r="J616" s="255"/>
    </row>
    <row r="617" spans="4:10" ht="15.75" customHeight="1" x14ac:dyDescent="0.2">
      <c r="D617" s="253"/>
      <c r="E617" s="253"/>
      <c r="F617" s="253"/>
      <c r="G617" s="253"/>
      <c r="H617" s="254"/>
      <c r="J617" s="255"/>
    </row>
    <row r="618" spans="4:10" ht="15.75" customHeight="1" x14ac:dyDescent="0.2">
      <c r="D618" s="253"/>
      <c r="E618" s="253"/>
      <c r="F618" s="253"/>
      <c r="G618" s="253"/>
      <c r="H618" s="254"/>
      <c r="J618" s="255"/>
    </row>
    <row r="619" spans="4:10" ht="15.75" customHeight="1" x14ac:dyDescent="0.2">
      <c r="D619" s="253"/>
      <c r="E619" s="253"/>
      <c r="F619" s="253"/>
      <c r="G619" s="253"/>
      <c r="H619" s="254"/>
      <c r="J619" s="255"/>
    </row>
    <row r="620" spans="4:10" ht="15.75" customHeight="1" x14ac:dyDescent="0.2">
      <c r="D620" s="253"/>
      <c r="E620" s="253"/>
      <c r="F620" s="253"/>
      <c r="G620" s="253"/>
      <c r="H620" s="254"/>
      <c r="J620" s="255"/>
    </row>
    <row r="621" spans="4:10" ht="15.75" customHeight="1" x14ac:dyDescent="0.2">
      <c r="D621" s="253"/>
      <c r="E621" s="253"/>
      <c r="F621" s="253"/>
      <c r="G621" s="253"/>
      <c r="H621" s="254"/>
      <c r="J621" s="255"/>
    </row>
    <row r="622" spans="4:10" ht="15.75" customHeight="1" x14ac:dyDescent="0.2">
      <c r="D622" s="253"/>
      <c r="E622" s="253"/>
      <c r="F622" s="253"/>
      <c r="G622" s="253"/>
      <c r="H622" s="254"/>
      <c r="J622" s="255"/>
    </row>
    <row r="623" spans="4:10" ht="15.75" customHeight="1" x14ac:dyDescent="0.2">
      <c r="D623" s="253"/>
      <c r="E623" s="253"/>
      <c r="F623" s="253"/>
      <c r="G623" s="253"/>
      <c r="H623" s="254"/>
      <c r="J623" s="255"/>
    </row>
    <row r="624" spans="4:10" ht="15.75" customHeight="1" x14ac:dyDescent="0.2">
      <c r="D624" s="253"/>
      <c r="E624" s="253"/>
      <c r="F624" s="253"/>
      <c r="G624" s="253"/>
      <c r="H624" s="254"/>
      <c r="J624" s="255"/>
    </row>
    <row r="625" spans="4:10" ht="15.75" customHeight="1" x14ac:dyDescent="0.2">
      <c r="D625" s="253"/>
      <c r="E625" s="253"/>
      <c r="F625" s="253"/>
      <c r="G625" s="253"/>
      <c r="H625" s="254"/>
      <c r="J625" s="255"/>
    </row>
    <row r="626" spans="4:10" ht="15.75" customHeight="1" x14ac:dyDescent="0.2">
      <c r="D626" s="253"/>
      <c r="E626" s="253"/>
      <c r="F626" s="253"/>
      <c r="G626" s="253"/>
      <c r="H626" s="254"/>
      <c r="J626" s="255"/>
    </row>
    <row r="627" spans="4:10" ht="15.75" customHeight="1" x14ac:dyDescent="0.2">
      <c r="D627" s="253"/>
      <c r="E627" s="253"/>
      <c r="F627" s="253"/>
      <c r="G627" s="253"/>
      <c r="H627" s="254"/>
      <c r="J627" s="255"/>
    </row>
    <row r="628" spans="4:10" ht="15.75" customHeight="1" x14ac:dyDescent="0.2">
      <c r="D628" s="253"/>
      <c r="E628" s="253"/>
      <c r="F628" s="253"/>
      <c r="G628" s="253"/>
      <c r="H628" s="254"/>
      <c r="J628" s="255"/>
    </row>
    <row r="629" spans="4:10" ht="15.75" customHeight="1" x14ac:dyDescent="0.2">
      <c r="D629" s="253"/>
      <c r="E629" s="253"/>
      <c r="F629" s="253"/>
      <c r="G629" s="253"/>
      <c r="H629" s="254"/>
      <c r="J629" s="255"/>
    </row>
    <row r="630" spans="4:10" ht="15.75" customHeight="1" x14ac:dyDescent="0.2">
      <c r="D630" s="253"/>
      <c r="E630" s="253"/>
      <c r="F630" s="253"/>
      <c r="G630" s="253"/>
      <c r="H630" s="254"/>
      <c r="J630" s="255"/>
    </row>
    <row r="631" spans="4:10" ht="15.75" customHeight="1" x14ac:dyDescent="0.2">
      <c r="D631" s="253"/>
      <c r="E631" s="253"/>
      <c r="F631" s="253"/>
      <c r="G631" s="253"/>
      <c r="H631" s="254"/>
      <c r="J631" s="255"/>
    </row>
    <row r="632" spans="4:10" ht="15.75" customHeight="1" x14ac:dyDescent="0.2">
      <c r="D632" s="253"/>
      <c r="E632" s="253"/>
      <c r="F632" s="253"/>
      <c r="G632" s="253"/>
      <c r="H632" s="254"/>
      <c r="J632" s="255"/>
    </row>
    <row r="633" spans="4:10" ht="15.75" customHeight="1" x14ac:dyDescent="0.2">
      <c r="D633" s="253"/>
      <c r="E633" s="253"/>
      <c r="F633" s="253"/>
      <c r="G633" s="253"/>
      <c r="H633" s="254"/>
      <c r="J633" s="255"/>
    </row>
    <row r="634" spans="4:10" ht="15.75" customHeight="1" x14ac:dyDescent="0.2">
      <c r="D634" s="253"/>
      <c r="E634" s="253"/>
      <c r="F634" s="253"/>
      <c r="G634" s="253"/>
      <c r="H634" s="254"/>
      <c r="J634" s="255"/>
    </row>
    <row r="635" spans="4:10" ht="15.75" customHeight="1" x14ac:dyDescent="0.2">
      <c r="D635" s="253"/>
      <c r="E635" s="253"/>
      <c r="F635" s="253"/>
      <c r="G635" s="253"/>
      <c r="H635" s="254"/>
      <c r="J635" s="255"/>
    </row>
    <row r="636" spans="4:10" ht="15.75" customHeight="1" x14ac:dyDescent="0.2">
      <c r="D636" s="253"/>
      <c r="E636" s="253"/>
      <c r="F636" s="253"/>
      <c r="G636" s="253"/>
      <c r="H636" s="254"/>
      <c r="J636" s="255"/>
    </row>
    <row r="637" spans="4:10" ht="15.75" customHeight="1" x14ac:dyDescent="0.2">
      <c r="D637" s="253"/>
      <c r="E637" s="253"/>
      <c r="F637" s="253"/>
      <c r="G637" s="253"/>
      <c r="H637" s="254"/>
      <c r="J637" s="255"/>
    </row>
    <row r="638" spans="4:10" ht="15.75" customHeight="1" x14ac:dyDescent="0.2">
      <c r="D638" s="253"/>
      <c r="E638" s="253"/>
      <c r="F638" s="253"/>
      <c r="G638" s="253"/>
      <c r="H638" s="254"/>
      <c r="J638" s="255"/>
    </row>
    <row r="639" spans="4:10" ht="15.75" customHeight="1" x14ac:dyDescent="0.2">
      <c r="D639" s="253"/>
      <c r="E639" s="253"/>
      <c r="F639" s="253"/>
      <c r="G639" s="253"/>
      <c r="H639" s="254"/>
      <c r="J639" s="255"/>
    </row>
    <row r="640" spans="4:10" ht="15.75" customHeight="1" x14ac:dyDescent="0.2">
      <c r="D640" s="253"/>
      <c r="E640" s="253"/>
      <c r="F640" s="253"/>
      <c r="G640" s="253"/>
      <c r="H640" s="254"/>
      <c r="J640" s="255"/>
    </row>
    <row r="641" spans="4:10" ht="15.75" customHeight="1" x14ac:dyDescent="0.2">
      <c r="D641" s="253"/>
      <c r="E641" s="253"/>
      <c r="F641" s="253"/>
      <c r="G641" s="253"/>
      <c r="H641" s="254"/>
      <c r="J641" s="255"/>
    </row>
    <row r="642" spans="4:10" ht="15.75" customHeight="1" x14ac:dyDescent="0.2">
      <c r="D642" s="253"/>
      <c r="E642" s="253"/>
      <c r="F642" s="253"/>
      <c r="G642" s="253"/>
      <c r="H642" s="254"/>
      <c r="J642" s="255"/>
    </row>
    <row r="643" spans="4:10" ht="15.75" customHeight="1" x14ac:dyDescent="0.2">
      <c r="D643" s="253"/>
      <c r="E643" s="253"/>
      <c r="F643" s="253"/>
      <c r="G643" s="253"/>
      <c r="H643" s="254"/>
      <c r="J643" s="255"/>
    </row>
    <row r="644" spans="4:10" ht="15.75" customHeight="1" x14ac:dyDescent="0.2">
      <c r="D644" s="253"/>
      <c r="E644" s="253"/>
      <c r="F644" s="253"/>
      <c r="G644" s="253"/>
      <c r="H644" s="254"/>
      <c r="J644" s="255"/>
    </row>
    <row r="645" spans="4:10" ht="15.75" customHeight="1" x14ac:dyDescent="0.2">
      <c r="D645" s="253"/>
      <c r="E645" s="253"/>
      <c r="F645" s="253"/>
      <c r="G645" s="253"/>
      <c r="H645" s="254"/>
      <c r="J645" s="255"/>
    </row>
    <row r="646" spans="4:10" ht="15.75" customHeight="1" x14ac:dyDescent="0.2">
      <c r="D646" s="253"/>
      <c r="E646" s="253"/>
      <c r="F646" s="253"/>
      <c r="G646" s="253"/>
      <c r="H646" s="254"/>
      <c r="J646" s="255"/>
    </row>
    <row r="647" spans="4:10" ht="15.75" customHeight="1" x14ac:dyDescent="0.2">
      <c r="D647" s="253"/>
      <c r="E647" s="253"/>
      <c r="F647" s="253"/>
      <c r="G647" s="253"/>
      <c r="H647" s="254"/>
      <c r="J647" s="255"/>
    </row>
    <row r="648" spans="4:10" ht="15.75" customHeight="1" x14ac:dyDescent="0.2">
      <c r="D648" s="253"/>
      <c r="E648" s="253"/>
      <c r="F648" s="253"/>
      <c r="G648" s="253"/>
      <c r="H648" s="254"/>
      <c r="J648" s="255"/>
    </row>
    <row r="649" spans="4:10" ht="15.75" customHeight="1" x14ac:dyDescent="0.2">
      <c r="D649" s="253"/>
      <c r="E649" s="253"/>
      <c r="F649" s="253"/>
      <c r="G649" s="253"/>
      <c r="H649" s="254"/>
      <c r="J649" s="255"/>
    </row>
    <row r="650" spans="4:10" ht="15.75" customHeight="1" x14ac:dyDescent="0.2">
      <c r="D650" s="253"/>
      <c r="E650" s="253"/>
      <c r="F650" s="253"/>
      <c r="G650" s="253"/>
      <c r="H650" s="254"/>
      <c r="J650" s="255"/>
    </row>
    <row r="651" spans="4:10" ht="15.75" customHeight="1" x14ac:dyDescent="0.2">
      <c r="D651" s="253"/>
      <c r="E651" s="253"/>
      <c r="F651" s="253"/>
      <c r="G651" s="253"/>
      <c r="H651" s="254"/>
      <c r="J651" s="255"/>
    </row>
    <row r="652" spans="4:10" ht="15.75" customHeight="1" x14ac:dyDescent="0.2">
      <c r="D652" s="253"/>
      <c r="E652" s="253"/>
      <c r="F652" s="253"/>
      <c r="G652" s="253"/>
      <c r="H652" s="254"/>
      <c r="J652" s="255"/>
    </row>
    <row r="653" spans="4:10" ht="15.75" customHeight="1" x14ac:dyDescent="0.2">
      <c r="D653" s="253"/>
      <c r="E653" s="253"/>
      <c r="F653" s="253"/>
      <c r="G653" s="253"/>
      <c r="H653" s="254"/>
      <c r="J653" s="255"/>
    </row>
    <row r="654" spans="4:10" ht="15.75" customHeight="1" x14ac:dyDescent="0.2">
      <c r="D654" s="253"/>
      <c r="E654" s="253"/>
      <c r="F654" s="253"/>
      <c r="G654" s="253"/>
      <c r="H654" s="254"/>
      <c r="J654" s="255"/>
    </row>
    <row r="655" spans="4:10" ht="15.75" customHeight="1" x14ac:dyDescent="0.2">
      <c r="D655" s="253"/>
      <c r="E655" s="253"/>
      <c r="F655" s="253"/>
      <c r="G655" s="253"/>
      <c r="H655" s="254"/>
      <c r="J655" s="255"/>
    </row>
    <row r="656" spans="4:10" ht="15.75" customHeight="1" x14ac:dyDescent="0.2">
      <c r="D656" s="253"/>
      <c r="E656" s="253"/>
      <c r="F656" s="253"/>
      <c r="G656" s="253"/>
      <c r="H656" s="254"/>
      <c r="J656" s="255"/>
    </row>
    <row r="657" spans="4:10" ht="15.75" customHeight="1" x14ac:dyDescent="0.2">
      <c r="D657" s="253"/>
      <c r="E657" s="253"/>
      <c r="F657" s="253"/>
      <c r="G657" s="253"/>
      <c r="H657" s="254"/>
      <c r="J657" s="255"/>
    </row>
    <row r="658" spans="4:10" ht="15.75" customHeight="1" x14ac:dyDescent="0.2">
      <c r="D658" s="253"/>
      <c r="E658" s="253"/>
      <c r="F658" s="253"/>
      <c r="G658" s="253"/>
      <c r="H658" s="254"/>
      <c r="J658" s="255"/>
    </row>
    <row r="659" spans="4:10" ht="15.75" customHeight="1" x14ac:dyDescent="0.2">
      <c r="D659" s="253"/>
      <c r="E659" s="253"/>
      <c r="F659" s="253"/>
      <c r="G659" s="253"/>
      <c r="H659" s="254"/>
      <c r="J659" s="255"/>
    </row>
    <row r="660" spans="4:10" ht="15.75" customHeight="1" x14ac:dyDescent="0.2">
      <c r="D660" s="253"/>
      <c r="E660" s="253"/>
      <c r="F660" s="253"/>
      <c r="G660" s="253"/>
      <c r="H660" s="254"/>
      <c r="J660" s="255"/>
    </row>
    <row r="661" spans="4:10" ht="15.75" customHeight="1" x14ac:dyDescent="0.2">
      <c r="D661" s="253"/>
      <c r="E661" s="253"/>
      <c r="F661" s="253"/>
      <c r="G661" s="253"/>
      <c r="H661" s="254"/>
      <c r="J661" s="255"/>
    </row>
    <row r="662" spans="4:10" ht="15.75" customHeight="1" x14ac:dyDescent="0.2">
      <c r="D662" s="253"/>
      <c r="E662" s="253"/>
      <c r="F662" s="253"/>
      <c r="G662" s="253"/>
      <c r="H662" s="254"/>
      <c r="J662" s="255"/>
    </row>
    <row r="663" spans="4:10" ht="15.75" customHeight="1" x14ac:dyDescent="0.2">
      <c r="D663" s="253"/>
      <c r="E663" s="253"/>
      <c r="F663" s="253"/>
      <c r="G663" s="253"/>
      <c r="H663" s="254"/>
      <c r="J663" s="255"/>
    </row>
    <row r="664" spans="4:10" ht="15.75" customHeight="1" x14ac:dyDescent="0.2">
      <c r="D664" s="253"/>
      <c r="E664" s="253"/>
      <c r="F664" s="253"/>
      <c r="G664" s="253"/>
      <c r="H664" s="254"/>
      <c r="J664" s="255"/>
    </row>
    <row r="665" spans="4:10" ht="15.75" customHeight="1" x14ac:dyDescent="0.2">
      <c r="D665" s="253"/>
      <c r="E665" s="253"/>
      <c r="F665" s="253"/>
      <c r="G665" s="253"/>
      <c r="H665" s="254"/>
      <c r="J665" s="255"/>
    </row>
    <row r="666" spans="4:10" ht="15.75" customHeight="1" x14ac:dyDescent="0.2">
      <c r="D666" s="253"/>
      <c r="E666" s="253"/>
      <c r="F666" s="253"/>
      <c r="G666" s="253"/>
      <c r="H666" s="254"/>
      <c r="J666" s="255"/>
    </row>
    <row r="667" spans="4:10" ht="15.75" customHeight="1" x14ac:dyDescent="0.2">
      <c r="D667" s="253"/>
      <c r="E667" s="253"/>
      <c r="F667" s="253"/>
      <c r="G667" s="253"/>
      <c r="H667" s="254"/>
      <c r="J667" s="255"/>
    </row>
    <row r="668" spans="4:10" ht="15.75" customHeight="1" x14ac:dyDescent="0.2">
      <c r="D668" s="253"/>
      <c r="E668" s="253"/>
      <c r="F668" s="253"/>
      <c r="G668" s="253"/>
      <c r="H668" s="254"/>
      <c r="J668" s="255"/>
    </row>
    <row r="669" spans="4:10" ht="15.75" customHeight="1" x14ac:dyDescent="0.2">
      <c r="D669" s="253"/>
      <c r="E669" s="253"/>
      <c r="F669" s="253"/>
      <c r="G669" s="253"/>
      <c r="H669" s="254"/>
      <c r="J669" s="255"/>
    </row>
    <row r="670" spans="4:10" ht="15.75" customHeight="1" x14ac:dyDescent="0.2">
      <c r="D670" s="253"/>
      <c r="E670" s="253"/>
      <c r="F670" s="253"/>
      <c r="G670" s="253"/>
      <c r="H670" s="254"/>
      <c r="J670" s="255"/>
    </row>
    <row r="671" spans="4:10" ht="15.75" customHeight="1" x14ac:dyDescent="0.2">
      <c r="D671" s="253"/>
      <c r="E671" s="253"/>
      <c r="F671" s="253"/>
      <c r="G671" s="253"/>
      <c r="H671" s="254"/>
      <c r="J671" s="255"/>
    </row>
    <row r="672" spans="4:10" ht="15.75" customHeight="1" x14ac:dyDescent="0.2">
      <c r="D672" s="253"/>
      <c r="E672" s="253"/>
      <c r="F672" s="253"/>
      <c r="G672" s="253"/>
      <c r="H672" s="254"/>
      <c r="J672" s="255"/>
    </row>
    <row r="673" spans="4:10" ht="15.75" customHeight="1" x14ac:dyDescent="0.2">
      <c r="D673" s="253"/>
      <c r="E673" s="253"/>
      <c r="F673" s="253"/>
      <c r="G673" s="253"/>
      <c r="H673" s="254"/>
      <c r="J673" s="255"/>
    </row>
    <row r="674" spans="4:10" ht="15.75" customHeight="1" x14ac:dyDescent="0.2">
      <c r="D674" s="253"/>
      <c r="E674" s="253"/>
      <c r="F674" s="253"/>
      <c r="G674" s="253"/>
      <c r="H674" s="254"/>
      <c r="J674" s="255"/>
    </row>
    <row r="675" spans="4:10" ht="15.75" customHeight="1" x14ac:dyDescent="0.2">
      <c r="D675" s="253"/>
      <c r="E675" s="253"/>
      <c r="F675" s="253"/>
      <c r="G675" s="253"/>
      <c r="H675" s="254"/>
      <c r="J675" s="255"/>
    </row>
    <row r="676" spans="4:10" ht="15.75" customHeight="1" x14ac:dyDescent="0.2">
      <c r="D676" s="253"/>
      <c r="E676" s="253"/>
      <c r="F676" s="253"/>
      <c r="G676" s="253"/>
      <c r="H676" s="254"/>
      <c r="J676" s="255"/>
    </row>
    <row r="677" spans="4:10" ht="15.75" customHeight="1" x14ac:dyDescent="0.2">
      <c r="D677" s="253"/>
      <c r="E677" s="253"/>
      <c r="F677" s="253"/>
      <c r="G677" s="253"/>
      <c r="H677" s="254"/>
      <c r="J677" s="255"/>
    </row>
    <row r="678" spans="4:10" ht="15.75" customHeight="1" x14ac:dyDescent="0.2">
      <c r="D678" s="253"/>
      <c r="E678" s="253"/>
      <c r="F678" s="253"/>
      <c r="G678" s="253"/>
      <c r="H678" s="254"/>
      <c r="J678" s="255"/>
    </row>
    <row r="679" spans="4:10" ht="15.75" customHeight="1" x14ac:dyDescent="0.2">
      <c r="D679" s="253"/>
      <c r="E679" s="253"/>
      <c r="F679" s="253"/>
      <c r="G679" s="253"/>
      <c r="H679" s="254"/>
      <c r="J679" s="255"/>
    </row>
    <row r="680" spans="4:10" ht="15.75" customHeight="1" x14ac:dyDescent="0.2">
      <c r="D680" s="253"/>
      <c r="E680" s="253"/>
      <c r="F680" s="253"/>
      <c r="G680" s="253"/>
      <c r="H680" s="254"/>
      <c r="J680" s="255"/>
    </row>
    <row r="681" spans="4:10" ht="15.75" customHeight="1" x14ac:dyDescent="0.2">
      <c r="D681" s="253"/>
      <c r="E681" s="253"/>
      <c r="F681" s="253"/>
      <c r="G681" s="253"/>
      <c r="H681" s="254"/>
      <c r="J681" s="255"/>
    </row>
    <row r="682" spans="4:10" ht="15.75" customHeight="1" x14ac:dyDescent="0.2">
      <c r="D682" s="253"/>
      <c r="E682" s="253"/>
      <c r="F682" s="253"/>
      <c r="G682" s="253"/>
      <c r="H682" s="254"/>
      <c r="J682" s="255"/>
    </row>
    <row r="683" spans="4:10" ht="15.75" customHeight="1" x14ac:dyDescent="0.2">
      <c r="D683" s="253"/>
      <c r="E683" s="253"/>
      <c r="F683" s="253"/>
      <c r="G683" s="253"/>
      <c r="H683" s="254"/>
      <c r="J683" s="255"/>
    </row>
    <row r="684" spans="4:10" ht="15.75" customHeight="1" x14ac:dyDescent="0.2">
      <c r="D684" s="253"/>
      <c r="E684" s="253"/>
      <c r="F684" s="253"/>
      <c r="G684" s="253"/>
      <c r="H684" s="254"/>
      <c r="J684" s="255"/>
    </row>
    <row r="685" spans="4:10" ht="15.75" customHeight="1" x14ac:dyDescent="0.2">
      <c r="D685" s="253"/>
      <c r="E685" s="253"/>
      <c r="F685" s="253"/>
      <c r="G685" s="253"/>
      <c r="H685" s="254"/>
      <c r="J685" s="255"/>
    </row>
    <row r="686" spans="4:10" ht="15.75" customHeight="1" x14ac:dyDescent="0.2">
      <c r="D686" s="253"/>
      <c r="E686" s="253"/>
      <c r="F686" s="253"/>
      <c r="G686" s="253"/>
      <c r="H686" s="254"/>
      <c r="J686" s="255"/>
    </row>
    <row r="687" spans="4:10" ht="15.75" customHeight="1" x14ac:dyDescent="0.2">
      <c r="D687" s="253"/>
      <c r="E687" s="253"/>
      <c r="F687" s="253"/>
      <c r="G687" s="253"/>
      <c r="H687" s="254"/>
      <c r="J687" s="255"/>
    </row>
    <row r="688" spans="4:10" ht="15.75" customHeight="1" x14ac:dyDescent="0.2">
      <c r="D688" s="253"/>
      <c r="E688" s="253"/>
      <c r="F688" s="253"/>
      <c r="G688" s="253"/>
      <c r="H688" s="254"/>
      <c r="J688" s="255"/>
    </row>
    <row r="689" spans="4:10" ht="15.75" customHeight="1" x14ac:dyDescent="0.2">
      <c r="D689" s="253"/>
      <c r="E689" s="253"/>
      <c r="F689" s="253"/>
      <c r="G689" s="253"/>
      <c r="H689" s="254"/>
      <c r="J689" s="255"/>
    </row>
    <row r="690" spans="4:10" ht="15.75" customHeight="1" x14ac:dyDescent="0.2">
      <c r="D690" s="253"/>
      <c r="E690" s="253"/>
      <c r="F690" s="253"/>
      <c r="G690" s="253"/>
      <c r="H690" s="254"/>
      <c r="J690" s="255"/>
    </row>
    <row r="691" spans="4:10" ht="15.75" customHeight="1" x14ac:dyDescent="0.2">
      <c r="D691" s="253"/>
      <c r="E691" s="253"/>
      <c r="F691" s="253"/>
      <c r="G691" s="253"/>
      <c r="H691" s="254"/>
      <c r="J691" s="255"/>
    </row>
    <row r="692" spans="4:10" ht="15.75" customHeight="1" x14ac:dyDescent="0.2">
      <c r="D692" s="253"/>
      <c r="E692" s="253"/>
      <c r="F692" s="253"/>
      <c r="G692" s="253"/>
      <c r="H692" s="254"/>
      <c r="J692" s="255"/>
    </row>
    <row r="693" spans="4:10" ht="15.75" customHeight="1" x14ac:dyDescent="0.2">
      <c r="D693" s="253"/>
      <c r="E693" s="253"/>
      <c r="F693" s="253"/>
      <c r="G693" s="253"/>
      <c r="H693" s="254"/>
      <c r="J693" s="255"/>
    </row>
    <row r="694" spans="4:10" ht="15.75" customHeight="1" x14ac:dyDescent="0.2">
      <c r="D694" s="253"/>
      <c r="E694" s="253"/>
      <c r="F694" s="253"/>
      <c r="G694" s="253"/>
      <c r="H694" s="254"/>
      <c r="J694" s="255"/>
    </row>
    <row r="695" spans="4:10" ht="15.75" customHeight="1" x14ac:dyDescent="0.2">
      <c r="D695" s="253"/>
      <c r="E695" s="253"/>
      <c r="F695" s="253"/>
      <c r="G695" s="253"/>
      <c r="H695" s="254"/>
      <c r="J695" s="255"/>
    </row>
    <row r="696" spans="4:10" ht="15.75" customHeight="1" x14ac:dyDescent="0.2">
      <c r="D696" s="253"/>
      <c r="E696" s="253"/>
      <c r="F696" s="253"/>
      <c r="G696" s="253"/>
      <c r="H696" s="254"/>
      <c r="J696" s="255"/>
    </row>
    <row r="697" spans="4:10" ht="15.75" customHeight="1" x14ac:dyDescent="0.2">
      <c r="D697" s="253"/>
      <c r="E697" s="253"/>
      <c r="F697" s="253"/>
      <c r="G697" s="253"/>
      <c r="H697" s="254"/>
      <c r="J697" s="255"/>
    </row>
    <row r="698" spans="4:10" ht="15.75" customHeight="1" x14ac:dyDescent="0.2">
      <c r="D698" s="253"/>
      <c r="E698" s="253"/>
      <c r="F698" s="253"/>
      <c r="G698" s="253"/>
      <c r="H698" s="254"/>
      <c r="J698" s="255"/>
    </row>
    <row r="699" spans="4:10" ht="15.75" customHeight="1" x14ac:dyDescent="0.2">
      <c r="D699" s="253"/>
      <c r="E699" s="253"/>
      <c r="F699" s="253"/>
      <c r="G699" s="253"/>
      <c r="H699" s="254"/>
      <c r="J699" s="255"/>
    </row>
    <row r="700" spans="4:10" ht="15.75" customHeight="1" x14ac:dyDescent="0.2">
      <c r="D700" s="253"/>
      <c r="E700" s="253"/>
      <c r="F700" s="253"/>
      <c r="G700" s="253"/>
      <c r="H700" s="254"/>
      <c r="J700" s="255"/>
    </row>
    <row r="701" spans="4:10" ht="15.75" customHeight="1" x14ac:dyDescent="0.2">
      <c r="D701" s="253"/>
      <c r="E701" s="253"/>
      <c r="F701" s="253"/>
      <c r="G701" s="253"/>
      <c r="H701" s="254"/>
      <c r="J701" s="255"/>
    </row>
    <row r="702" spans="4:10" ht="15.75" customHeight="1" x14ac:dyDescent="0.2">
      <c r="D702" s="253"/>
      <c r="E702" s="253"/>
      <c r="F702" s="253"/>
      <c r="G702" s="253"/>
      <c r="H702" s="254"/>
      <c r="J702" s="255"/>
    </row>
    <row r="703" spans="4:10" ht="15.75" customHeight="1" x14ac:dyDescent="0.2">
      <c r="D703" s="253"/>
      <c r="E703" s="253"/>
      <c r="F703" s="253"/>
      <c r="G703" s="253"/>
      <c r="H703" s="254"/>
      <c r="J703" s="255"/>
    </row>
    <row r="704" spans="4:10" ht="15.75" customHeight="1" x14ac:dyDescent="0.2">
      <c r="D704" s="253"/>
      <c r="E704" s="253"/>
      <c r="F704" s="253"/>
      <c r="G704" s="253"/>
      <c r="H704" s="254"/>
      <c r="J704" s="255"/>
    </row>
    <row r="705" spans="4:10" ht="15.75" customHeight="1" x14ac:dyDescent="0.2">
      <c r="D705" s="253"/>
      <c r="E705" s="253"/>
      <c r="F705" s="253"/>
      <c r="G705" s="253"/>
      <c r="H705" s="254"/>
      <c r="J705" s="255"/>
    </row>
    <row r="706" spans="4:10" ht="15.75" customHeight="1" x14ac:dyDescent="0.2">
      <c r="D706" s="253"/>
      <c r="E706" s="253"/>
      <c r="F706" s="253"/>
      <c r="G706" s="253"/>
      <c r="H706" s="254"/>
      <c r="J706" s="255"/>
    </row>
    <row r="707" spans="4:10" ht="15.75" customHeight="1" x14ac:dyDescent="0.2">
      <c r="D707" s="253"/>
      <c r="E707" s="253"/>
      <c r="F707" s="253"/>
      <c r="G707" s="253"/>
      <c r="H707" s="254"/>
      <c r="J707" s="255"/>
    </row>
    <row r="708" spans="4:10" ht="15.75" customHeight="1" x14ac:dyDescent="0.2">
      <c r="D708" s="253"/>
      <c r="E708" s="253"/>
      <c r="F708" s="253"/>
      <c r="G708" s="253"/>
      <c r="H708" s="254"/>
      <c r="J708" s="255"/>
    </row>
    <row r="709" spans="4:10" ht="15.75" customHeight="1" x14ac:dyDescent="0.2">
      <c r="D709" s="253"/>
      <c r="E709" s="253"/>
      <c r="F709" s="253"/>
      <c r="G709" s="253"/>
      <c r="H709" s="254"/>
      <c r="J709" s="255"/>
    </row>
    <row r="710" spans="4:10" ht="15.75" customHeight="1" x14ac:dyDescent="0.2">
      <c r="D710" s="253"/>
      <c r="E710" s="253"/>
      <c r="F710" s="253"/>
      <c r="G710" s="253"/>
      <c r="H710" s="254"/>
      <c r="J710" s="255"/>
    </row>
    <row r="711" spans="4:10" ht="15.75" customHeight="1" x14ac:dyDescent="0.2">
      <c r="D711" s="253"/>
      <c r="E711" s="253"/>
      <c r="F711" s="253"/>
      <c r="G711" s="253"/>
      <c r="H711" s="254"/>
      <c r="J711" s="255"/>
    </row>
    <row r="712" spans="4:10" ht="15.75" customHeight="1" x14ac:dyDescent="0.2">
      <c r="D712" s="253"/>
      <c r="E712" s="253"/>
      <c r="F712" s="253"/>
      <c r="G712" s="253"/>
      <c r="H712" s="254"/>
      <c r="J712" s="255"/>
    </row>
    <row r="713" spans="4:10" ht="15.75" customHeight="1" x14ac:dyDescent="0.2">
      <c r="D713" s="253"/>
      <c r="E713" s="253"/>
      <c r="F713" s="253"/>
      <c r="G713" s="253"/>
      <c r="H713" s="254"/>
      <c r="J713" s="255"/>
    </row>
    <row r="714" spans="4:10" ht="15.75" customHeight="1" x14ac:dyDescent="0.2">
      <c r="D714" s="253"/>
      <c r="E714" s="253"/>
      <c r="F714" s="253"/>
      <c r="G714" s="253"/>
      <c r="H714" s="254"/>
      <c r="J714" s="255"/>
    </row>
    <row r="715" spans="4:10" ht="15.75" customHeight="1" x14ac:dyDescent="0.2">
      <c r="D715" s="253"/>
      <c r="E715" s="253"/>
      <c r="F715" s="253"/>
      <c r="G715" s="253"/>
      <c r="H715" s="254"/>
      <c r="J715" s="255"/>
    </row>
    <row r="716" spans="4:10" ht="15.75" customHeight="1" x14ac:dyDescent="0.2">
      <c r="D716" s="253"/>
      <c r="E716" s="253"/>
      <c r="F716" s="253"/>
      <c r="G716" s="253"/>
      <c r="H716" s="254"/>
      <c r="J716" s="255"/>
    </row>
    <row r="717" spans="4:10" ht="15.75" customHeight="1" x14ac:dyDescent="0.2">
      <c r="D717" s="253"/>
      <c r="E717" s="253"/>
      <c r="F717" s="253"/>
      <c r="G717" s="253"/>
      <c r="H717" s="254"/>
      <c r="J717" s="255"/>
    </row>
    <row r="718" spans="4:10" ht="15.75" customHeight="1" x14ac:dyDescent="0.2">
      <c r="D718" s="253"/>
      <c r="E718" s="253"/>
      <c r="F718" s="253"/>
      <c r="G718" s="253"/>
      <c r="H718" s="254"/>
      <c r="J718" s="255"/>
    </row>
    <row r="719" spans="4:10" ht="15.75" customHeight="1" x14ac:dyDescent="0.2">
      <c r="D719" s="253"/>
      <c r="E719" s="253"/>
      <c r="F719" s="253"/>
      <c r="G719" s="253"/>
      <c r="H719" s="254"/>
      <c r="J719" s="255"/>
    </row>
    <row r="720" spans="4:10" ht="15.75" customHeight="1" x14ac:dyDescent="0.2">
      <c r="D720" s="253"/>
      <c r="E720" s="253"/>
      <c r="F720" s="253"/>
      <c r="G720" s="253"/>
      <c r="H720" s="254"/>
      <c r="J720" s="255"/>
    </row>
    <row r="721" spans="4:10" ht="15.75" customHeight="1" x14ac:dyDescent="0.2">
      <c r="D721" s="253"/>
      <c r="E721" s="253"/>
      <c r="F721" s="253"/>
      <c r="G721" s="253"/>
      <c r="H721" s="254"/>
      <c r="J721" s="255"/>
    </row>
    <row r="722" spans="4:10" ht="15.75" customHeight="1" x14ac:dyDescent="0.2">
      <c r="D722" s="253"/>
      <c r="E722" s="253"/>
      <c r="F722" s="253"/>
      <c r="G722" s="253"/>
      <c r="H722" s="254"/>
      <c r="J722" s="255"/>
    </row>
    <row r="723" spans="4:10" ht="15.75" customHeight="1" x14ac:dyDescent="0.2">
      <c r="D723" s="253"/>
      <c r="E723" s="253"/>
      <c r="F723" s="253"/>
      <c r="G723" s="253"/>
      <c r="H723" s="254"/>
      <c r="J723" s="255"/>
    </row>
    <row r="724" spans="4:10" ht="15.75" customHeight="1" x14ac:dyDescent="0.2">
      <c r="D724" s="253"/>
      <c r="E724" s="253"/>
      <c r="F724" s="253"/>
      <c r="G724" s="253"/>
      <c r="H724" s="254"/>
      <c r="J724" s="255"/>
    </row>
    <row r="725" spans="4:10" ht="15.75" customHeight="1" x14ac:dyDescent="0.2">
      <c r="D725" s="253"/>
      <c r="E725" s="253"/>
      <c r="F725" s="253"/>
      <c r="G725" s="253"/>
      <c r="H725" s="254"/>
      <c r="J725" s="255"/>
    </row>
    <row r="726" spans="4:10" ht="15.75" customHeight="1" x14ac:dyDescent="0.2">
      <c r="D726" s="253"/>
      <c r="E726" s="253"/>
      <c r="F726" s="253"/>
      <c r="G726" s="253"/>
      <c r="H726" s="254"/>
      <c r="J726" s="255"/>
    </row>
    <row r="727" spans="4:10" ht="15.75" customHeight="1" x14ac:dyDescent="0.2">
      <c r="D727" s="253"/>
      <c r="E727" s="253"/>
      <c r="F727" s="253"/>
      <c r="G727" s="253"/>
      <c r="H727" s="254"/>
      <c r="J727" s="255"/>
    </row>
    <row r="728" spans="4:10" ht="15.75" customHeight="1" x14ac:dyDescent="0.2">
      <c r="D728" s="253"/>
      <c r="E728" s="253"/>
      <c r="F728" s="253"/>
      <c r="G728" s="253"/>
      <c r="H728" s="254"/>
      <c r="J728" s="255"/>
    </row>
    <row r="729" spans="4:10" ht="15.75" customHeight="1" x14ac:dyDescent="0.2">
      <c r="D729" s="253"/>
      <c r="E729" s="253"/>
      <c r="F729" s="253"/>
      <c r="G729" s="253"/>
      <c r="H729" s="254"/>
      <c r="J729" s="255"/>
    </row>
    <row r="730" spans="4:10" ht="15.75" customHeight="1" x14ac:dyDescent="0.2">
      <c r="D730" s="253"/>
      <c r="E730" s="253"/>
      <c r="F730" s="253"/>
      <c r="G730" s="253"/>
      <c r="H730" s="254"/>
      <c r="J730" s="255"/>
    </row>
    <row r="731" spans="4:10" ht="15.75" customHeight="1" x14ac:dyDescent="0.2">
      <c r="D731" s="253"/>
      <c r="E731" s="253"/>
      <c r="F731" s="253"/>
      <c r="G731" s="253"/>
      <c r="H731" s="254"/>
      <c r="J731" s="255"/>
    </row>
    <row r="732" spans="4:10" ht="15.75" customHeight="1" x14ac:dyDescent="0.2">
      <c r="D732" s="253"/>
      <c r="E732" s="253"/>
      <c r="F732" s="253"/>
      <c r="G732" s="253"/>
      <c r="H732" s="254"/>
      <c r="J732" s="255"/>
    </row>
    <row r="733" spans="4:10" ht="15.75" customHeight="1" x14ac:dyDescent="0.2">
      <c r="D733" s="253"/>
      <c r="E733" s="253"/>
      <c r="F733" s="253"/>
      <c r="G733" s="253"/>
      <c r="H733" s="254"/>
      <c r="J733" s="255"/>
    </row>
    <row r="734" spans="4:10" ht="15.75" customHeight="1" x14ac:dyDescent="0.2">
      <c r="D734" s="253"/>
      <c r="E734" s="253"/>
      <c r="F734" s="253"/>
      <c r="G734" s="253"/>
      <c r="H734" s="254"/>
      <c r="J734" s="255"/>
    </row>
    <row r="735" spans="4:10" ht="15.75" customHeight="1" x14ac:dyDescent="0.2">
      <c r="D735" s="253"/>
      <c r="E735" s="253"/>
      <c r="F735" s="253"/>
      <c r="G735" s="253"/>
      <c r="H735" s="254"/>
      <c r="J735" s="255"/>
    </row>
    <row r="736" spans="4:10" ht="15.75" customHeight="1" x14ac:dyDescent="0.2">
      <c r="D736" s="253"/>
      <c r="E736" s="253"/>
      <c r="F736" s="253"/>
      <c r="G736" s="253"/>
      <c r="H736" s="254"/>
      <c r="J736" s="255"/>
    </row>
    <row r="737" spans="4:10" ht="15.75" customHeight="1" x14ac:dyDescent="0.2">
      <c r="D737" s="253"/>
      <c r="E737" s="253"/>
      <c r="F737" s="253"/>
      <c r="G737" s="253"/>
      <c r="H737" s="254"/>
      <c r="J737" s="255"/>
    </row>
    <row r="738" spans="4:10" ht="15.75" customHeight="1" x14ac:dyDescent="0.2">
      <c r="D738" s="253"/>
      <c r="E738" s="253"/>
      <c r="F738" s="253"/>
      <c r="G738" s="253"/>
      <c r="H738" s="254"/>
      <c r="J738" s="255"/>
    </row>
    <row r="739" spans="4:10" ht="15.75" customHeight="1" x14ac:dyDescent="0.2">
      <c r="D739" s="253"/>
      <c r="E739" s="253"/>
      <c r="F739" s="253"/>
      <c r="G739" s="253"/>
      <c r="H739" s="254"/>
      <c r="J739" s="255"/>
    </row>
    <row r="740" spans="4:10" ht="15.75" customHeight="1" x14ac:dyDescent="0.2">
      <c r="D740" s="253"/>
      <c r="E740" s="253"/>
      <c r="F740" s="253"/>
      <c r="G740" s="253"/>
      <c r="H740" s="254"/>
      <c r="J740" s="255"/>
    </row>
    <row r="741" spans="4:10" ht="15.75" customHeight="1" x14ac:dyDescent="0.2">
      <c r="D741" s="253"/>
      <c r="E741" s="253"/>
      <c r="F741" s="253"/>
      <c r="G741" s="253"/>
      <c r="H741" s="254"/>
      <c r="J741" s="255"/>
    </row>
    <row r="742" spans="4:10" ht="15.75" customHeight="1" x14ac:dyDescent="0.2">
      <c r="D742" s="253"/>
      <c r="E742" s="253"/>
      <c r="F742" s="253"/>
      <c r="G742" s="253"/>
      <c r="H742" s="254"/>
      <c r="J742" s="255"/>
    </row>
    <row r="743" spans="4:10" ht="15.75" customHeight="1" x14ac:dyDescent="0.2">
      <c r="D743" s="253"/>
      <c r="E743" s="253"/>
      <c r="F743" s="253"/>
      <c r="G743" s="253"/>
      <c r="H743" s="254"/>
      <c r="J743" s="255"/>
    </row>
    <row r="744" spans="4:10" ht="15.75" customHeight="1" x14ac:dyDescent="0.2">
      <c r="D744" s="253"/>
      <c r="E744" s="253"/>
      <c r="F744" s="253"/>
      <c r="G744" s="253"/>
      <c r="H744" s="254"/>
      <c r="J744" s="255"/>
    </row>
    <row r="745" spans="4:10" ht="15.75" customHeight="1" x14ac:dyDescent="0.2">
      <c r="D745" s="253"/>
      <c r="E745" s="253"/>
      <c r="F745" s="253"/>
      <c r="G745" s="253"/>
      <c r="H745" s="254"/>
      <c r="J745" s="255"/>
    </row>
    <row r="746" spans="4:10" ht="15.75" customHeight="1" x14ac:dyDescent="0.2">
      <c r="D746" s="253"/>
      <c r="E746" s="253"/>
      <c r="F746" s="253"/>
      <c r="G746" s="253"/>
      <c r="H746" s="254"/>
      <c r="J746" s="255"/>
    </row>
    <row r="747" spans="4:10" ht="15.75" customHeight="1" x14ac:dyDescent="0.2">
      <c r="D747" s="253"/>
      <c r="E747" s="253"/>
      <c r="F747" s="253"/>
      <c r="G747" s="253"/>
      <c r="H747" s="254"/>
      <c r="J747" s="255"/>
    </row>
    <row r="748" spans="4:10" ht="15.75" customHeight="1" x14ac:dyDescent="0.2">
      <c r="D748" s="253"/>
      <c r="E748" s="253"/>
      <c r="F748" s="253"/>
      <c r="G748" s="253"/>
      <c r="H748" s="254"/>
      <c r="J748" s="255"/>
    </row>
    <row r="749" spans="4:10" ht="15.75" customHeight="1" x14ac:dyDescent="0.2">
      <c r="D749" s="253"/>
      <c r="E749" s="253"/>
      <c r="F749" s="253"/>
      <c r="G749" s="253"/>
      <c r="H749" s="254"/>
      <c r="J749" s="255"/>
    </row>
    <row r="750" spans="4:10" ht="15.75" customHeight="1" x14ac:dyDescent="0.2">
      <c r="D750" s="253"/>
      <c r="E750" s="253"/>
      <c r="F750" s="253"/>
      <c r="G750" s="253"/>
      <c r="H750" s="254"/>
      <c r="J750" s="255"/>
    </row>
    <row r="751" spans="4:10" ht="15.75" customHeight="1" x14ac:dyDescent="0.2">
      <c r="D751" s="253"/>
      <c r="E751" s="253"/>
      <c r="F751" s="253"/>
      <c r="G751" s="253"/>
      <c r="H751" s="254"/>
      <c r="J751" s="255"/>
    </row>
    <row r="752" spans="4:10" ht="15.75" customHeight="1" x14ac:dyDescent="0.2">
      <c r="D752" s="253"/>
      <c r="E752" s="253"/>
      <c r="F752" s="253"/>
      <c r="G752" s="253"/>
      <c r="H752" s="254"/>
      <c r="J752" s="255"/>
    </row>
    <row r="753" spans="4:10" ht="15.75" customHeight="1" x14ac:dyDescent="0.2">
      <c r="D753" s="253"/>
      <c r="E753" s="253"/>
      <c r="F753" s="253"/>
      <c r="G753" s="253"/>
      <c r="H753" s="254"/>
      <c r="J753" s="255"/>
    </row>
    <row r="754" spans="4:10" ht="15.75" customHeight="1" x14ac:dyDescent="0.2">
      <c r="D754" s="253"/>
      <c r="E754" s="253"/>
      <c r="F754" s="253"/>
      <c r="G754" s="253"/>
      <c r="H754" s="254"/>
      <c r="J754" s="255"/>
    </row>
    <row r="755" spans="4:10" ht="15.75" customHeight="1" x14ac:dyDescent="0.2">
      <c r="D755" s="253"/>
      <c r="E755" s="253"/>
      <c r="F755" s="253"/>
      <c r="G755" s="253"/>
      <c r="H755" s="254"/>
      <c r="J755" s="255"/>
    </row>
    <row r="756" spans="4:10" ht="15.75" customHeight="1" x14ac:dyDescent="0.2">
      <c r="D756" s="253"/>
      <c r="E756" s="253"/>
      <c r="F756" s="253"/>
      <c r="G756" s="253"/>
      <c r="H756" s="254"/>
      <c r="J756" s="255"/>
    </row>
    <row r="757" spans="4:10" ht="15.75" customHeight="1" x14ac:dyDescent="0.2">
      <c r="D757" s="253"/>
      <c r="E757" s="253"/>
      <c r="F757" s="253"/>
      <c r="G757" s="253"/>
      <c r="H757" s="254"/>
      <c r="J757" s="255"/>
    </row>
    <row r="758" spans="4:10" ht="15.75" customHeight="1" x14ac:dyDescent="0.2">
      <c r="D758" s="253"/>
      <c r="E758" s="253"/>
      <c r="F758" s="253"/>
      <c r="G758" s="253"/>
      <c r="H758" s="254"/>
      <c r="J758" s="255"/>
    </row>
    <row r="759" spans="4:10" ht="15.75" customHeight="1" x14ac:dyDescent="0.2">
      <c r="D759" s="253"/>
      <c r="E759" s="253"/>
      <c r="F759" s="253"/>
      <c r="G759" s="253"/>
      <c r="H759" s="254"/>
      <c r="J759" s="255"/>
    </row>
    <row r="760" spans="4:10" ht="15.75" customHeight="1" x14ac:dyDescent="0.2">
      <c r="D760" s="253"/>
      <c r="E760" s="253"/>
      <c r="F760" s="253"/>
      <c r="G760" s="253"/>
      <c r="H760" s="254"/>
      <c r="J760" s="255"/>
    </row>
    <row r="761" spans="4:10" ht="15.75" customHeight="1" x14ac:dyDescent="0.2">
      <c r="D761" s="253"/>
      <c r="E761" s="253"/>
      <c r="F761" s="253"/>
      <c r="G761" s="253"/>
      <c r="H761" s="254"/>
      <c r="J761" s="255"/>
    </row>
    <row r="762" spans="4:10" ht="15.75" customHeight="1" x14ac:dyDescent="0.2">
      <c r="D762" s="253"/>
      <c r="E762" s="253"/>
      <c r="F762" s="253"/>
      <c r="G762" s="253"/>
      <c r="H762" s="254"/>
      <c r="J762" s="255"/>
    </row>
    <row r="763" spans="4:10" ht="15.75" customHeight="1" x14ac:dyDescent="0.2">
      <c r="D763" s="253"/>
      <c r="E763" s="253"/>
      <c r="F763" s="253"/>
      <c r="G763" s="253"/>
      <c r="H763" s="254"/>
      <c r="J763" s="255"/>
    </row>
    <row r="764" spans="4:10" ht="15.75" customHeight="1" x14ac:dyDescent="0.2">
      <c r="D764" s="253"/>
      <c r="E764" s="253"/>
      <c r="F764" s="253"/>
      <c r="G764" s="253"/>
      <c r="H764" s="254"/>
      <c r="J764" s="255"/>
    </row>
    <row r="765" spans="4:10" ht="15.75" customHeight="1" x14ac:dyDescent="0.2">
      <c r="D765" s="253"/>
      <c r="E765" s="253"/>
      <c r="F765" s="253"/>
      <c r="G765" s="253"/>
      <c r="H765" s="254"/>
      <c r="J765" s="255"/>
    </row>
    <row r="766" spans="4:10" ht="15.75" customHeight="1" x14ac:dyDescent="0.2">
      <c r="D766" s="253"/>
      <c r="E766" s="253"/>
      <c r="F766" s="253"/>
      <c r="G766" s="253"/>
      <c r="H766" s="254"/>
      <c r="J766" s="255"/>
    </row>
    <row r="767" spans="4:10" ht="15.75" customHeight="1" x14ac:dyDescent="0.2">
      <c r="D767" s="253"/>
      <c r="E767" s="253"/>
      <c r="F767" s="253"/>
      <c r="G767" s="253"/>
      <c r="H767" s="254"/>
      <c r="J767" s="255"/>
    </row>
    <row r="768" spans="4:10" ht="15.75" customHeight="1" x14ac:dyDescent="0.2">
      <c r="D768" s="253"/>
      <c r="E768" s="253"/>
      <c r="F768" s="253"/>
      <c r="G768" s="253"/>
      <c r="H768" s="254"/>
      <c r="J768" s="255"/>
    </row>
    <row r="769" spans="4:10" ht="15.75" customHeight="1" x14ac:dyDescent="0.2">
      <c r="D769" s="253"/>
      <c r="E769" s="253"/>
      <c r="F769" s="253"/>
      <c r="G769" s="253"/>
      <c r="H769" s="254"/>
      <c r="J769" s="255"/>
    </row>
    <row r="770" spans="4:10" ht="15.75" customHeight="1" x14ac:dyDescent="0.2">
      <c r="D770" s="253"/>
      <c r="E770" s="253"/>
      <c r="F770" s="253"/>
      <c r="G770" s="253"/>
      <c r="H770" s="254"/>
      <c r="J770" s="255"/>
    </row>
    <row r="771" spans="4:10" ht="15.75" customHeight="1" x14ac:dyDescent="0.2">
      <c r="D771" s="253"/>
      <c r="E771" s="253"/>
      <c r="F771" s="253"/>
      <c r="G771" s="253"/>
      <c r="H771" s="254"/>
      <c r="J771" s="255"/>
    </row>
    <row r="772" spans="4:10" ht="15.75" customHeight="1" x14ac:dyDescent="0.2">
      <c r="D772" s="253"/>
      <c r="E772" s="253"/>
      <c r="F772" s="253"/>
      <c r="G772" s="253"/>
      <c r="H772" s="254"/>
      <c r="J772" s="255"/>
    </row>
    <row r="773" spans="4:10" ht="15.75" customHeight="1" x14ac:dyDescent="0.2">
      <c r="D773" s="253"/>
      <c r="E773" s="253"/>
      <c r="F773" s="253"/>
      <c r="G773" s="253"/>
      <c r="H773" s="254"/>
      <c r="J773" s="255"/>
    </row>
    <row r="774" spans="4:10" ht="15.75" customHeight="1" x14ac:dyDescent="0.2">
      <c r="D774" s="253"/>
      <c r="E774" s="253"/>
      <c r="F774" s="253"/>
      <c r="G774" s="253"/>
      <c r="H774" s="254"/>
      <c r="J774" s="255"/>
    </row>
    <row r="775" spans="4:10" ht="15.75" customHeight="1" x14ac:dyDescent="0.2">
      <c r="D775" s="253"/>
      <c r="E775" s="253"/>
      <c r="F775" s="253"/>
      <c r="G775" s="253"/>
      <c r="H775" s="254"/>
      <c r="J775" s="255"/>
    </row>
    <row r="776" spans="4:10" ht="15.75" customHeight="1" x14ac:dyDescent="0.2">
      <c r="D776" s="253"/>
      <c r="E776" s="253"/>
      <c r="F776" s="253"/>
      <c r="G776" s="253"/>
      <c r="H776" s="254"/>
      <c r="J776" s="255"/>
    </row>
    <row r="777" spans="4:10" ht="15.75" customHeight="1" x14ac:dyDescent="0.2">
      <c r="D777" s="253"/>
      <c r="E777" s="253"/>
      <c r="F777" s="253"/>
      <c r="G777" s="253"/>
      <c r="H777" s="254"/>
      <c r="J777" s="255"/>
    </row>
    <row r="778" spans="4:10" ht="15.75" customHeight="1" x14ac:dyDescent="0.2">
      <c r="D778" s="253"/>
      <c r="E778" s="253"/>
      <c r="F778" s="253"/>
      <c r="G778" s="253"/>
      <c r="H778" s="254"/>
      <c r="J778" s="255"/>
    </row>
    <row r="779" spans="4:10" ht="15.75" customHeight="1" x14ac:dyDescent="0.2">
      <c r="D779" s="253"/>
      <c r="E779" s="253"/>
      <c r="F779" s="253"/>
      <c r="G779" s="253"/>
      <c r="H779" s="254"/>
      <c r="J779" s="255"/>
    </row>
    <row r="780" spans="4:10" ht="15.75" customHeight="1" x14ac:dyDescent="0.2">
      <c r="D780" s="253"/>
      <c r="E780" s="253"/>
      <c r="F780" s="253"/>
      <c r="G780" s="253"/>
      <c r="H780" s="254"/>
      <c r="J780" s="255"/>
    </row>
    <row r="781" spans="4:10" ht="15.75" customHeight="1" x14ac:dyDescent="0.2">
      <c r="D781" s="253"/>
      <c r="E781" s="253"/>
      <c r="F781" s="253"/>
      <c r="G781" s="253"/>
      <c r="H781" s="254"/>
      <c r="J781" s="255"/>
    </row>
    <row r="782" spans="4:10" ht="15.75" customHeight="1" x14ac:dyDescent="0.2">
      <c r="D782" s="253"/>
      <c r="E782" s="253"/>
      <c r="F782" s="253"/>
      <c r="G782" s="253"/>
      <c r="H782" s="254"/>
      <c r="J782" s="255"/>
    </row>
    <row r="783" spans="4:10" ht="15.75" customHeight="1" x14ac:dyDescent="0.2">
      <c r="D783" s="253"/>
      <c r="E783" s="253"/>
      <c r="F783" s="253"/>
      <c r="G783" s="253"/>
      <c r="H783" s="254"/>
      <c r="J783" s="255"/>
    </row>
    <row r="784" spans="4:10" ht="15.75" customHeight="1" x14ac:dyDescent="0.2">
      <c r="D784" s="253"/>
      <c r="E784" s="253"/>
      <c r="F784" s="253"/>
      <c r="G784" s="253"/>
      <c r="H784" s="254"/>
      <c r="J784" s="255"/>
    </row>
    <row r="785" spans="4:10" ht="15.75" customHeight="1" x14ac:dyDescent="0.2">
      <c r="D785" s="253"/>
      <c r="E785" s="253"/>
      <c r="F785" s="253"/>
      <c r="G785" s="253"/>
      <c r="H785" s="254"/>
      <c r="J785" s="255"/>
    </row>
    <row r="786" spans="4:10" ht="15.75" customHeight="1" x14ac:dyDescent="0.2">
      <c r="D786" s="253"/>
      <c r="E786" s="253"/>
      <c r="F786" s="253"/>
      <c r="G786" s="253"/>
      <c r="H786" s="254"/>
      <c r="J786" s="255"/>
    </row>
    <row r="787" spans="4:10" ht="15.75" customHeight="1" x14ac:dyDescent="0.2">
      <c r="D787" s="253"/>
      <c r="E787" s="253"/>
      <c r="F787" s="253"/>
      <c r="G787" s="253"/>
      <c r="H787" s="254"/>
      <c r="J787" s="255"/>
    </row>
    <row r="788" spans="4:10" ht="15.75" customHeight="1" x14ac:dyDescent="0.2">
      <c r="D788" s="253"/>
      <c r="E788" s="253"/>
      <c r="F788" s="253"/>
      <c r="G788" s="253"/>
      <c r="H788" s="254"/>
      <c r="J788" s="255"/>
    </row>
    <row r="789" spans="4:10" ht="15.75" customHeight="1" x14ac:dyDescent="0.2">
      <c r="D789" s="253"/>
      <c r="E789" s="253"/>
      <c r="F789" s="253"/>
      <c r="G789" s="253"/>
      <c r="H789" s="254"/>
      <c r="J789" s="255"/>
    </row>
    <row r="790" spans="4:10" ht="15.75" customHeight="1" x14ac:dyDescent="0.2">
      <c r="D790" s="253"/>
      <c r="E790" s="253"/>
      <c r="F790" s="253"/>
      <c r="G790" s="253"/>
      <c r="H790" s="254"/>
      <c r="J790" s="255"/>
    </row>
    <row r="791" spans="4:10" ht="15.75" customHeight="1" x14ac:dyDescent="0.2">
      <c r="D791" s="253"/>
      <c r="E791" s="253"/>
      <c r="F791" s="253"/>
      <c r="G791" s="253"/>
      <c r="H791" s="254"/>
      <c r="J791" s="255"/>
    </row>
    <row r="792" spans="4:10" ht="15.75" customHeight="1" x14ac:dyDescent="0.2">
      <c r="D792" s="253"/>
      <c r="E792" s="253"/>
      <c r="F792" s="253"/>
      <c r="G792" s="253"/>
      <c r="H792" s="254"/>
      <c r="J792" s="255"/>
    </row>
    <row r="793" spans="4:10" ht="15.75" customHeight="1" x14ac:dyDescent="0.2">
      <c r="D793" s="253"/>
      <c r="E793" s="253"/>
      <c r="F793" s="253"/>
      <c r="G793" s="253"/>
      <c r="H793" s="254"/>
      <c r="J793" s="255"/>
    </row>
    <row r="794" spans="4:10" ht="15.75" customHeight="1" x14ac:dyDescent="0.2">
      <c r="D794" s="253"/>
      <c r="E794" s="253"/>
      <c r="F794" s="253"/>
      <c r="G794" s="253"/>
      <c r="H794" s="254"/>
      <c r="J794" s="255"/>
    </row>
    <row r="795" spans="4:10" ht="15.75" customHeight="1" x14ac:dyDescent="0.2">
      <c r="D795" s="253"/>
      <c r="E795" s="253"/>
      <c r="F795" s="253"/>
      <c r="G795" s="253"/>
      <c r="H795" s="254"/>
      <c r="J795" s="255"/>
    </row>
    <row r="796" spans="4:10" ht="15.75" customHeight="1" x14ac:dyDescent="0.2">
      <c r="D796" s="253"/>
      <c r="E796" s="253"/>
      <c r="F796" s="253"/>
      <c r="G796" s="253"/>
      <c r="H796" s="254"/>
      <c r="J796" s="255"/>
    </row>
    <row r="797" spans="4:10" ht="15.75" customHeight="1" x14ac:dyDescent="0.2">
      <c r="D797" s="253"/>
      <c r="E797" s="253"/>
      <c r="F797" s="253"/>
      <c r="G797" s="253"/>
      <c r="H797" s="254"/>
      <c r="J797" s="255"/>
    </row>
    <row r="798" spans="4:10" ht="15.75" customHeight="1" x14ac:dyDescent="0.2">
      <c r="D798" s="253"/>
      <c r="E798" s="253"/>
      <c r="F798" s="253"/>
      <c r="G798" s="253"/>
      <c r="H798" s="254"/>
      <c r="J798" s="255"/>
    </row>
    <row r="799" spans="4:10" ht="15.75" customHeight="1" x14ac:dyDescent="0.2">
      <c r="D799" s="253"/>
      <c r="E799" s="253"/>
      <c r="F799" s="253"/>
      <c r="G799" s="253"/>
      <c r="H799" s="254"/>
      <c r="J799" s="255"/>
    </row>
    <row r="800" spans="4:10" ht="15.75" customHeight="1" x14ac:dyDescent="0.2">
      <c r="D800" s="253"/>
      <c r="E800" s="253"/>
      <c r="F800" s="253"/>
      <c r="G800" s="253"/>
      <c r="H800" s="254"/>
      <c r="J800" s="255"/>
    </row>
    <row r="801" spans="4:10" ht="15.75" customHeight="1" x14ac:dyDescent="0.2">
      <c r="D801" s="253"/>
      <c r="E801" s="253"/>
      <c r="F801" s="253"/>
      <c r="G801" s="253"/>
      <c r="H801" s="254"/>
      <c r="J801" s="255"/>
    </row>
    <row r="802" spans="4:10" ht="15.75" customHeight="1" x14ac:dyDescent="0.2">
      <c r="D802" s="253"/>
      <c r="E802" s="253"/>
      <c r="F802" s="253"/>
      <c r="G802" s="253"/>
      <c r="H802" s="254"/>
      <c r="J802" s="255"/>
    </row>
    <row r="803" spans="4:10" ht="15.75" customHeight="1" x14ac:dyDescent="0.2">
      <c r="D803" s="253"/>
      <c r="E803" s="253"/>
      <c r="F803" s="253"/>
      <c r="G803" s="253"/>
      <c r="H803" s="254"/>
      <c r="J803" s="255"/>
    </row>
    <row r="804" spans="4:10" ht="15.75" customHeight="1" x14ac:dyDescent="0.2">
      <c r="D804" s="253"/>
      <c r="E804" s="253"/>
      <c r="F804" s="253"/>
      <c r="G804" s="253"/>
      <c r="H804" s="254"/>
      <c r="J804" s="255"/>
    </row>
    <row r="805" spans="4:10" ht="15.75" customHeight="1" x14ac:dyDescent="0.2">
      <c r="D805" s="253"/>
      <c r="E805" s="253"/>
      <c r="F805" s="253"/>
      <c r="G805" s="253"/>
      <c r="H805" s="254"/>
      <c r="J805" s="255"/>
    </row>
    <row r="806" spans="4:10" ht="15.75" customHeight="1" x14ac:dyDescent="0.2">
      <c r="D806" s="253"/>
      <c r="E806" s="253"/>
      <c r="F806" s="253"/>
      <c r="G806" s="253"/>
      <c r="H806" s="254"/>
      <c r="J806" s="255"/>
    </row>
    <row r="807" spans="4:10" ht="15.75" customHeight="1" x14ac:dyDescent="0.2">
      <c r="D807" s="253"/>
      <c r="E807" s="253"/>
      <c r="F807" s="253"/>
      <c r="G807" s="253"/>
      <c r="H807" s="254"/>
      <c r="J807" s="255"/>
    </row>
    <row r="808" spans="4:10" ht="15.75" customHeight="1" x14ac:dyDescent="0.2">
      <c r="D808" s="253"/>
      <c r="E808" s="253"/>
      <c r="F808" s="253"/>
      <c r="G808" s="253"/>
      <c r="H808" s="254"/>
      <c r="J808" s="255"/>
    </row>
    <row r="809" spans="4:10" ht="15.75" customHeight="1" x14ac:dyDescent="0.2">
      <c r="D809" s="253"/>
      <c r="E809" s="253"/>
      <c r="F809" s="253"/>
      <c r="G809" s="253"/>
      <c r="H809" s="254"/>
      <c r="J809" s="255"/>
    </row>
    <row r="810" spans="4:10" ht="15.75" customHeight="1" x14ac:dyDescent="0.2">
      <c r="D810" s="253"/>
      <c r="E810" s="253"/>
      <c r="F810" s="253"/>
      <c r="G810" s="253"/>
      <c r="H810" s="254"/>
      <c r="J810" s="255"/>
    </row>
    <row r="811" spans="4:10" ht="15.75" customHeight="1" x14ac:dyDescent="0.2">
      <c r="D811" s="253"/>
      <c r="E811" s="253"/>
      <c r="F811" s="253"/>
      <c r="G811" s="253"/>
      <c r="H811" s="254"/>
      <c r="J811" s="255"/>
    </row>
    <row r="812" spans="4:10" ht="15.75" customHeight="1" x14ac:dyDescent="0.2">
      <c r="D812" s="253"/>
      <c r="E812" s="253"/>
      <c r="F812" s="253"/>
      <c r="G812" s="253"/>
      <c r="H812" s="254"/>
      <c r="J812" s="255"/>
    </row>
    <row r="813" spans="4:10" ht="15.75" customHeight="1" x14ac:dyDescent="0.2">
      <c r="D813" s="253"/>
      <c r="E813" s="253"/>
      <c r="F813" s="253"/>
      <c r="G813" s="253"/>
      <c r="H813" s="254"/>
      <c r="J813" s="255"/>
    </row>
    <row r="814" spans="4:10" ht="15.75" customHeight="1" x14ac:dyDescent="0.2">
      <c r="D814" s="253"/>
      <c r="E814" s="253"/>
      <c r="F814" s="253"/>
      <c r="G814" s="253"/>
      <c r="H814" s="254"/>
      <c r="J814" s="255"/>
    </row>
    <row r="815" spans="4:10" ht="15.75" customHeight="1" x14ac:dyDescent="0.2">
      <c r="D815" s="253"/>
      <c r="E815" s="253"/>
      <c r="F815" s="253"/>
      <c r="G815" s="253"/>
      <c r="H815" s="254"/>
      <c r="J815" s="255"/>
    </row>
    <row r="816" spans="4:10" ht="15.75" customHeight="1" x14ac:dyDescent="0.2">
      <c r="D816" s="253"/>
      <c r="E816" s="253"/>
      <c r="F816" s="253"/>
      <c r="G816" s="253"/>
      <c r="H816" s="254"/>
      <c r="J816" s="255"/>
    </row>
    <row r="817" spans="4:10" ht="15.75" customHeight="1" x14ac:dyDescent="0.2">
      <c r="D817" s="253"/>
      <c r="E817" s="253"/>
      <c r="F817" s="253"/>
      <c r="G817" s="253"/>
      <c r="H817" s="254"/>
      <c r="J817" s="255"/>
    </row>
    <row r="818" spans="4:10" ht="15.75" customHeight="1" x14ac:dyDescent="0.2">
      <c r="D818" s="253"/>
      <c r="E818" s="253"/>
      <c r="F818" s="253"/>
      <c r="G818" s="253"/>
      <c r="H818" s="254"/>
      <c r="J818" s="255"/>
    </row>
    <row r="819" spans="4:10" ht="15.75" customHeight="1" x14ac:dyDescent="0.2">
      <c r="D819" s="253"/>
      <c r="E819" s="253"/>
      <c r="F819" s="253"/>
      <c r="G819" s="253"/>
      <c r="H819" s="254"/>
      <c r="J819" s="255"/>
    </row>
    <row r="820" spans="4:10" ht="15.75" customHeight="1" x14ac:dyDescent="0.2">
      <c r="D820" s="253"/>
      <c r="E820" s="253"/>
      <c r="F820" s="253"/>
      <c r="G820" s="253"/>
      <c r="H820" s="254"/>
      <c r="J820" s="255"/>
    </row>
    <row r="821" spans="4:10" ht="15.75" customHeight="1" x14ac:dyDescent="0.2">
      <c r="D821" s="253"/>
      <c r="E821" s="253"/>
      <c r="F821" s="253"/>
      <c r="G821" s="253"/>
      <c r="H821" s="254"/>
      <c r="J821" s="255"/>
    </row>
    <row r="822" spans="4:10" ht="15.75" customHeight="1" x14ac:dyDescent="0.2">
      <c r="D822" s="253"/>
      <c r="E822" s="253"/>
      <c r="F822" s="253"/>
      <c r="G822" s="253"/>
      <c r="H822" s="254"/>
      <c r="J822" s="255"/>
    </row>
    <row r="823" spans="4:10" ht="15.75" customHeight="1" x14ac:dyDescent="0.2">
      <c r="D823" s="253"/>
      <c r="E823" s="253"/>
      <c r="F823" s="253"/>
      <c r="G823" s="253"/>
      <c r="H823" s="254"/>
      <c r="J823" s="255"/>
    </row>
    <row r="824" spans="4:10" ht="15.75" customHeight="1" x14ac:dyDescent="0.2">
      <c r="D824" s="253"/>
      <c r="E824" s="253"/>
      <c r="F824" s="253"/>
      <c r="G824" s="253"/>
      <c r="H824" s="254"/>
      <c r="J824" s="255"/>
    </row>
    <row r="825" spans="4:10" ht="15.75" customHeight="1" x14ac:dyDescent="0.2">
      <c r="D825" s="253"/>
      <c r="E825" s="253"/>
      <c r="F825" s="253"/>
      <c r="G825" s="253"/>
      <c r="H825" s="254"/>
      <c r="J825" s="255"/>
    </row>
    <row r="826" spans="4:10" ht="15.75" customHeight="1" x14ac:dyDescent="0.2">
      <c r="D826" s="253"/>
      <c r="E826" s="253"/>
      <c r="F826" s="253"/>
      <c r="G826" s="253"/>
      <c r="H826" s="254"/>
      <c r="J826" s="255"/>
    </row>
    <row r="827" spans="4:10" ht="15.75" customHeight="1" x14ac:dyDescent="0.2">
      <c r="D827" s="253"/>
      <c r="E827" s="253"/>
      <c r="F827" s="253"/>
      <c r="G827" s="253"/>
      <c r="H827" s="254"/>
      <c r="J827" s="255"/>
    </row>
    <row r="828" spans="4:10" ht="15.75" customHeight="1" x14ac:dyDescent="0.2">
      <c r="D828" s="253"/>
      <c r="E828" s="253"/>
      <c r="F828" s="253"/>
      <c r="G828" s="253"/>
      <c r="H828" s="254"/>
      <c r="J828" s="255"/>
    </row>
    <row r="829" spans="4:10" ht="15.75" customHeight="1" x14ac:dyDescent="0.2">
      <c r="D829" s="253"/>
      <c r="E829" s="253"/>
      <c r="F829" s="253"/>
      <c r="G829" s="253"/>
      <c r="H829" s="254"/>
      <c r="J829" s="255"/>
    </row>
    <row r="830" spans="4:10" ht="15.75" customHeight="1" x14ac:dyDescent="0.2">
      <c r="D830" s="253"/>
      <c r="E830" s="253"/>
      <c r="F830" s="253"/>
      <c r="G830" s="253"/>
      <c r="H830" s="254"/>
      <c r="J830" s="255"/>
    </row>
    <row r="831" spans="4:10" ht="15.75" customHeight="1" x14ac:dyDescent="0.2">
      <c r="D831" s="253"/>
      <c r="E831" s="253"/>
      <c r="F831" s="253"/>
      <c r="G831" s="253"/>
      <c r="H831" s="254"/>
      <c r="J831" s="255"/>
    </row>
    <row r="832" spans="4:10" ht="15.75" customHeight="1" x14ac:dyDescent="0.2">
      <c r="D832" s="253"/>
      <c r="E832" s="253"/>
      <c r="F832" s="253"/>
      <c r="G832" s="253"/>
      <c r="H832" s="254"/>
      <c r="J832" s="255"/>
    </row>
    <row r="833" spans="4:10" ht="15.75" customHeight="1" x14ac:dyDescent="0.2">
      <c r="D833" s="253"/>
      <c r="E833" s="253"/>
      <c r="F833" s="253"/>
      <c r="G833" s="253"/>
      <c r="H833" s="254"/>
      <c r="J833" s="255"/>
    </row>
    <row r="834" spans="4:10" ht="15.75" customHeight="1" x14ac:dyDescent="0.2">
      <c r="D834" s="253"/>
      <c r="E834" s="253"/>
      <c r="F834" s="253"/>
      <c r="G834" s="253"/>
      <c r="H834" s="254"/>
      <c r="J834" s="255"/>
    </row>
    <row r="835" spans="4:10" ht="15.75" customHeight="1" x14ac:dyDescent="0.2">
      <c r="D835" s="253"/>
      <c r="E835" s="253"/>
      <c r="F835" s="253"/>
      <c r="G835" s="253"/>
      <c r="H835" s="254"/>
      <c r="J835" s="255"/>
    </row>
    <row r="836" spans="4:10" ht="15.75" customHeight="1" x14ac:dyDescent="0.2">
      <c r="D836" s="253"/>
      <c r="E836" s="253"/>
      <c r="F836" s="253"/>
      <c r="G836" s="253"/>
      <c r="H836" s="254"/>
      <c r="J836" s="255"/>
    </row>
    <row r="837" spans="4:10" ht="15.75" customHeight="1" x14ac:dyDescent="0.2">
      <c r="D837" s="253"/>
      <c r="E837" s="253"/>
      <c r="F837" s="253"/>
      <c r="G837" s="253"/>
      <c r="H837" s="254"/>
      <c r="J837" s="255"/>
    </row>
    <row r="838" spans="4:10" ht="15.75" customHeight="1" x14ac:dyDescent="0.2">
      <c r="D838" s="253"/>
      <c r="E838" s="253"/>
      <c r="F838" s="253"/>
      <c r="G838" s="253"/>
      <c r="H838" s="254"/>
      <c r="J838" s="255"/>
    </row>
    <row r="839" spans="4:10" ht="15.75" customHeight="1" x14ac:dyDescent="0.2">
      <c r="D839" s="253"/>
      <c r="E839" s="253"/>
      <c r="F839" s="253"/>
      <c r="G839" s="253"/>
      <c r="H839" s="254"/>
      <c r="J839" s="255"/>
    </row>
    <row r="840" spans="4:10" ht="15.75" customHeight="1" x14ac:dyDescent="0.2">
      <c r="D840" s="253"/>
      <c r="E840" s="253"/>
      <c r="F840" s="253"/>
      <c r="G840" s="253"/>
      <c r="H840" s="254"/>
      <c r="J840" s="255"/>
    </row>
    <row r="841" spans="4:10" ht="15.75" customHeight="1" x14ac:dyDescent="0.2">
      <c r="D841" s="253"/>
      <c r="E841" s="253"/>
      <c r="F841" s="253"/>
      <c r="G841" s="253"/>
      <c r="H841" s="254"/>
      <c r="J841" s="255"/>
    </row>
    <row r="842" spans="4:10" ht="15.75" customHeight="1" x14ac:dyDescent="0.2">
      <c r="D842" s="253"/>
      <c r="E842" s="253"/>
      <c r="F842" s="253"/>
      <c r="G842" s="253"/>
      <c r="H842" s="254"/>
      <c r="J842" s="255"/>
    </row>
    <row r="843" spans="4:10" ht="15.75" customHeight="1" x14ac:dyDescent="0.2">
      <c r="D843" s="253"/>
      <c r="E843" s="253"/>
      <c r="F843" s="253"/>
      <c r="G843" s="253"/>
      <c r="H843" s="254"/>
      <c r="J843" s="255"/>
    </row>
    <row r="844" spans="4:10" ht="15.75" customHeight="1" x14ac:dyDescent="0.2">
      <c r="D844" s="253"/>
      <c r="E844" s="253"/>
      <c r="F844" s="253"/>
      <c r="G844" s="253"/>
      <c r="H844" s="254"/>
      <c r="J844" s="255"/>
    </row>
    <row r="845" spans="4:10" ht="15.75" customHeight="1" x14ac:dyDescent="0.2">
      <c r="D845" s="253"/>
      <c r="E845" s="253"/>
      <c r="F845" s="253"/>
      <c r="G845" s="253"/>
      <c r="H845" s="254"/>
      <c r="J845" s="255"/>
    </row>
    <row r="846" spans="4:10" ht="15.75" customHeight="1" x14ac:dyDescent="0.2">
      <c r="D846" s="253"/>
      <c r="E846" s="253"/>
      <c r="F846" s="253"/>
      <c r="G846" s="253"/>
      <c r="H846" s="254"/>
      <c r="J846" s="255"/>
    </row>
    <row r="847" spans="4:10" ht="15.75" customHeight="1" x14ac:dyDescent="0.2">
      <c r="D847" s="253"/>
      <c r="E847" s="253"/>
      <c r="F847" s="253"/>
      <c r="G847" s="253"/>
      <c r="H847" s="254"/>
      <c r="J847" s="255"/>
    </row>
    <row r="848" spans="4:10" ht="15.75" customHeight="1" x14ac:dyDescent="0.2">
      <c r="D848" s="253"/>
      <c r="E848" s="253"/>
      <c r="F848" s="253"/>
      <c r="G848" s="253"/>
      <c r="H848" s="254"/>
      <c r="J848" s="255"/>
    </row>
    <row r="849" spans="4:10" ht="15.75" customHeight="1" x14ac:dyDescent="0.2">
      <c r="D849" s="253"/>
      <c r="E849" s="253"/>
      <c r="F849" s="253"/>
      <c r="G849" s="253"/>
      <c r="H849" s="254"/>
      <c r="J849" s="255"/>
    </row>
    <row r="850" spans="4:10" ht="15.75" customHeight="1" x14ac:dyDescent="0.2">
      <c r="D850" s="253"/>
      <c r="E850" s="253"/>
      <c r="F850" s="253"/>
      <c r="G850" s="253"/>
      <c r="H850" s="254"/>
      <c r="J850" s="255"/>
    </row>
    <row r="851" spans="4:10" ht="15.75" customHeight="1" x14ac:dyDescent="0.2">
      <c r="D851" s="253"/>
      <c r="E851" s="253"/>
      <c r="F851" s="253"/>
      <c r="G851" s="253"/>
      <c r="H851" s="254"/>
      <c r="J851" s="255"/>
    </row>
    <row r="852" spans="4:10" ht="15.75" customHeight="1" x14ac:dyDescent="0.2">
      <c r="D852" s="253"/>
      <c r="E852" s="253"/>
      <c r="F852" s="253"/>
      <c r="G852" s="253"/>
      <c r="H852" s="254"/>
      <c r="J852" s="255"/>
    </row>
    <row r="853" spans="4:10" ht="15.75" customHeight="1" x14ac:dyDescent="0.2">
      <c r="D853" s="253"/>
      <c r="E853" s="253"/>
      <c r="F853" s="253"/>
      <c r="G853" s="253"/>
      <c r="H853" s="254"/>
      <c r="J853" s="255"/>
    </row>
    <row r="854" spans="4:10" ht="15.75" customHeight="1" x14ac:dyDescent="0.2">
      <c r="D854" s="253"/>
      <c r="E854" s="253"/>
      <c r="F854" s="253"/>
      <c r="G854" s="253"/>
      <c r="H854" s="254"/>
      <c r="J854" s="255"/>
    </row>
    <row r="855" spans="4:10" ht="15.75" customHeight="1" x14ac:dyDescent="0.2">
      <c r="D855" s="253"/>
      <c r="E855" s="253"/>
      <c r="F855" s="253"/>
      <c r="G855" s="253"/>
      <c r="H855" s="254"/>
      <c r="J855" s="255"/>
    </row>
    <row r="856" spans="4:10" ht="15.75" customHeight="1" x14ac:dyDescent="0.2">
      <c r="D856" s="253"/>
      <c r="E856" s="253"/>
      <c r="F856" s="253"/>
      <c r="G856" s="253"/>
      <c r="H856" s="254"/>
      <c r="J856" s="255"/>
    </row>
    <row r="857" spans="4:10" ht="15.75" customHeight="1" x14ac:dyDescent="0.2">
      <c r="D857" s="253"/>
      <c r="E857" s="253"/>
      <c r="F857" s="253"/>
      <c r="G857" s="253"/>
      <c r="H857" s="254"/>
      <c r="J857" s="255"/>
    </row>
    <row r="858" spans="4:10" ht="15.75" customHeight="1" x14ac:dyDescent="0.2">
      <c r="D858" s="253"/>
      <c r="E858" s="253"/>
      <c r="F858" s="253"/>
      <c r="G858" s="253"/>
      <c r="H858" s="254"/>
      <c r="J858" s="255"/>
    </row>
    <row r="859" spans="4:10" ht="15.75" customHeight="1" x14ac:dyDescent="0.2">
      <c r="D859" s="253"/>
      <c r="E859" s="253"/>
      <c r="F859" s="253"/>
      <c r="G859" s="253"/>
      <c r="H859" s="254"/>
      <c r="J859" s="255"/>
    </row>
    <row r="860" spans="4:10" ht="15.75" customHeight="1" x14ac:dyDescent="0.2">
      <c r="D860" s="253"/>
      <c r="E860" s="253"/>
      <c r="F860" s="253"/>
      <c r="G860" s="253"/>
      <c r="H860" s="254"/>
      <c r="J860" s="255"/>
    </row>
    <row r="861" spans="4:10" ht="15.75" customHeight="1" x14ac:dyDescent="0.2">
      <c r="D861" s="253"/>
      <c r="E861" s="253"/>
      <c r="F861" s="253"/>
      <c r="G861" s="253"/>
      <c r="H861" s="254"/>
      <c r="J861" s="255"/>
    </row>
    <row r="862" spans="4:10" ht="15.75" customHeight="1" x14ac:dyDescent="0.2">
      <c r="D862" s="253"/>
      <c r="E862" s="253"/>
      <c r="F862" s="253"/>
      <c r="G862" s="253"/>
      <c r="H862" s="254"/>
      <c r="J862" s="255"/>
    </row>
    <row r="863" spans="4:10" ht="15.75" customHeight="1" x14ac:dyDescent="0.2">
      <c r="D863" s="253"/>
      <c r="E863" s="253"/>
      <c r="F863" s="253"/>
      <c r="G863" s="253"/>
      <c r="H863" s="254"/>
      <c r="J863" s="255"/>
    </row>
    <row r="864" spans="4:10" ht="15.75" customHeight="1" x14ac:dyDescent="0.2">
      <c r="D864" s="253"/>
      <c r="E864" s="253"/>
      <c r="F864" s="253"/>
      <c r="G864" s="253"/>
      <c r="H864" s="254"/>
      <c r="J864" s="255"/>
    </row>
    <row r="865" spans="4:10" ht="15.75" customHeight="1" x14ac:dyDescent="0.2">
      <c r="D865" s="253"/>
      <c r="E865" s="253"/>
      <c r="F865" s="253"/>
      <c r="G865" s="253"/>
      <c r="H865" s="254"/>
      <c r="J865" s="255"/>
    </row>
    <row r="866" spans="4:10" ht="15.75" customHeight="1" x14ac:dyDescent="0.2">
      <c r="D866" s="253"/>
      <c r="E866" s="253"/>
      <c r="F866" s="253"/>
      <c r="G866" s="253"/>
      <c r="H866" s="254"/>
      <c r="J866" s="255"/>
    </row>
    <row r="867" spans="4:10" ht="15.75" customHeight="1" x14ac:dyDescent="0.2">
      <c r="D867" s="253"/>
      <c r="E867" s="253"/>
      <c r="F867" s="253"/>
      <c r="G867" s="253"/>
      <c r="H867" s="254"/>
      <c r="J867" s="255"/>
    </row>
    <row r="868" spans="4:10" ht="15.75" customHeight="1" x14ac:dyDescent="0.2">
      <c r="D868" s="253"/>
      <c r="E868" s="253"/>
      <c r="F868" s="253"/>
      <c r="G868" s="253"/>
      <c r="H868" s="254"/>
      <c r="J868" s="255"/>
    </row>
    <row r="869" spans="4:10" ht="15.75" customHeight="1" x14ac:dyDescent="0.2">
      <c r="D869" s="253"/>
      <c r="E869" s="253"/>
      <c r="F869" s="253"/>
      <c r="G869" s="253"/>
      <c r="H869" s="254"/>
      <c r="J869" s="255"/>
    </row>
    <row r="870" spans="4:10" ht="15.75" customHeight="1" x14ac:dyDescent="0.2">
      <c r="D870" s="253"/>
      <c r="E870" s="253"/>
      <c r="F870" s="253"/>
      <c r="G870" s="253"/>
      <c r="H870" s="254"/>
      <c r="J870" s="255"/>
    </row>
    <row r="871" spans="4:10" ht="15.75" customHeight="1" x14ac:dyDescent="0.2">
      <c r="D871" s="253"/>
      <c r="E871" s="253"/>
      <c r="F871" s="253"/>
      <c r="G871" s="253"/>
      <c r="H871" s="254"/>
      <c r="J871" s="255"/>
    </row>
    <row r="872" spans="4:10" ht="15.75" customHeight="1" x14ac:dyDescent="0.2">
      <c r="D872" s="253"/>
      <c r="E872" s="253"/>
      <c r="F872" s="253"/>
      <c r="G872" s="253"/>
      <c r="H872" s="254"/>
      <c r="J872" s="255"/>
    </row>
    <row r="873" spans="4:10" ht="15.75" customHeight="1" x14ac:dyDescent="0.2">
      <c r="D873" s="253"/>
      <c r="E873" s="253"/>
      <c r="F873" s="253"/>
      <c r="G873" s="253"/>
      <c r="H873" s="254"/>
      <c r="J873" s="255"/>
    </row>
    <row r="874" spans="4:10" ht="15.75" customHeight="1" x14ac:dyDescent="0.2">
      <c r="D874" s="253"/>
      <c r="E874" s="253"/>
      <c r="F874" s="253"/>
      <c r="G874" s="253"/>
      <c r="H874" s="254"/>
      <c r="J874" s="255"/>
    </row>
    <row r="875" spans="4:10" ht="15.75" customHeight="1" x14ac:dyDescent="0.2">
      <c r="D875" s="253"/>
      <c r="E875" s="253"/>
      <c r="F875" s="253"/>
      <c r="G875" s="253"/>
      <c r="H875" s="254"/>
      <c r="J875" s="255"/>
    </row>
    <row r="876" spans="4:10" ht="15.75" customHeight="1" x14ac:dyDescent="0.2">
      <c r="D876" s="253"/>
      <c r="E876" s="253"/>
      <c r="F876" s="253"/>
      <c r="G876" s="253"/>
      <c r="H876" s="254"/>
      <c r="J876" s="255"/>
    </row>
    <row r="877" spans="4:10" ht="15.75" customHeight="1" x14ac:dyDescent="0.2">
      <c r="D877" s="253"/>
      <c r="E877" s="253"/>
      <c r="F877" s="253"/>
      <c r="G877" s="253"/>
      <c r="H877" s="254"/>
      <c r="J877" s="255"/>
    </row>
    <row r="878" spans="4:10" ht="15.75" customHeight="1" x14ac:dyDescent="0.2">
      <c r="D878" s="253"/>
      <c r="E878" s="253"/>
      <c r="F878" s="253"/>
      <c r="G878" s="253"/>
      <c r="H878" s="254"/>
      <c r="J878" s="255"/>
    </row>
    <row r="879" spans="4:10" ht="15.75" customHeight="1" x14ac:dyDescent="0.2">
      <c r="D879" s="253"/>
      <c r="E879" s="253"/>
      <c r="F879" s="253"/>
      <c r="G879" s="253"/>
      <c r="H879" s="254"/>
      <c r="J879" s="255"/>
    </row>
    <row r="880" spans="4:10" ht="15.75" customHeight="1" x14ac:dyDescent="0.2">
      <c r="D880" s="253"/>
      <c r="E880" s="253"/>
      <c r="F880" s="253"/>
      <c r="G880" s="253"/>
      <c r="H880" s="254"/>
      <c r="J880" s="255"/>
    </row>
    <row r="881" spans="4:10" ht="15.75" customHeight="1" x14ac:dyDescent="0.2">
      <c r="D881" s="253"/>
      <c r="E881" s="253"/>
      <c r="F881" s="253"/>
      <c r="G881" s="253"/>
      <c r="H881" s="254"/>
      <c r="J881" s="255"/>
    </row>
    <row r="882" spans="4:10" ht="15.75" customHeight="1" x14ac:dyDescent="0.2">
      <c r="D882" s="253"/>
      <c r="E882" s="253"/>
      <c r="F882" s="253"/>
      <c r="G882" s="253"/>
      <c r="H882" s="254"/>
      <c r="J882" s="255"/>
    </row>
    <row r="883" spans="4:10" ht="15.75" customHeight="1" x14ac:dyDescent="0.2">
      <c r="D883" s="253"/>
      <c r="E883" s="253"/>
      <c r="F883" s="253"/>
      <c r="G883" s="253"/>
      <c r="H883" s="254"/>
      <c r="J883" s="255"/>
    </row>
    <row r="884" spans="4:10" ht="15.75" customHeight="1" x14ac:dyDescent="0.2">
      <c r="D884" s="253"/>
      <c r="E884" s="253"/>
      <c r="F884" s="253"/>
      <c r="G884" s="253"/>
      <c r="H884" s="254"/>
      <c r="J884" s="255"/>
    </row>
    <row r="885" spans="4:10" ht="15.75" customHeight="1" x14ac:dyDescent="0.2">
      <c r="D885" s="253"/>
      <c r="E885" s="253"/>
      <c r="F885" s="253"/>
      <c r="G885" s="253"/>
      <c r="H885" s="254"/>
      <c r="J885" s="255"/>
    </row>
    <row r="886" spans="4:10" ht="15.75" customHeight="1" x14ac:dyDescent="0.2">
      <c r="D886" s="253"/>
      <c r="E886" s="253"/>
      <c r="F886" s="253"/>
      <c r="G886" s="253"/>
      <c r="H886" s="254"/>
      <c r="J886" s="255"/>
    </row>
    <row r="887" spans="4:10" ht="15.75" customHeight="1" x14ac:dyDescent="0.2">
      <c r="D887" s="253"/>
      <c r="E887" s="253"/>
      <c r="F887" s="253"/>
      <c r="G887" s="253"/>
      <c r="H887" s="254"/>
      <c r="J887" s="255"/>
    </row>
    <row r="888" spans="4:10" ht="15.75" customHeight="1" x14ac:dyDescent="0.2">
      <c r="D888" s="253"/>
      <c r="E888" s="253"/>
      <c r="F888" s="253"/>
      <c r="G888" s="253"/>
      <c r="H888" s="254"/>
      <c r="J888" s="255"/>
    </row>
    <row r="889" spans="4:10" ht="15.75" customHeight="1" x14ac:dyDescent="0.2">
      <c r="D889" s="253"/>
      <c r="E889" s="253"/>
      <c r="F889" s="253"/>
      <c r="G889" s="253"/>
      <c r="H889" s="254"/>
      <c r="J889" s="255"/>
    </row>
    <row r="890" spans="4:10" ht="15.75" customHeight="1" x14ac:dyDescent="0.2">
      <c r="D890" s="253"/>
      <c r="E890" s="253"/>
      <c r="F890" s="253"/>
      <c r="G890" s="253"/>
      <c r="H890" s="254"/>
      <c r="J890" s="255"/>
    </row>
    <row r="891" spans="4:10" ht="15.75" customHeight="1" x14ac:dyDescent="0.2">
      <c r="D891" s="253"/>
      <c r="E891" s="253"/>
      <c r="F891" s="253"/>
      <c r="G891" s="253"/>
      <c r="H891" s="254"/>
      <c r="J891" s="255"/>
    </row>
    <row r="892" spans="4:10" ht="15.75" customHeight="1" x14ac:dyDescent="0.2">
      <c r="D892" s="253"/>
      <c r="E892" s="253"/>
      <c r="F892" s="253"/>
      <c r="G892" s="253"/>
      <c r="H892" s="254"/>
      <c r="J892" s="255"/>
    </row>
    <row r="893" spans="4:10" ht="15.75" customHeight="1" x14ac:dyDescent="0.2">
      <c r="D893" s="253"/>
      <c r="E893" s="253"/>
      <c r="F893" s="253"/>
      <c r="G893" s="253"/>
      <c r="H893" s="254"/>
      <c r="J893" s="255"/>
    </row>
    <row r="894" spans="4:10" ht="15.75" customHeight="1" x14ac:dyDescent="0.2">
      <c r="D894" s="253"/>
      <c r="E894" s="253"/>
      <c r="F894" s="253"/>
      <c r="G894" s="253"/>
      <c r="H894" s="254"/>
      <c r="J894" s="255"/>
    </row>
    <row r="895" spans="4:10" ht="15.75" customHeight="1" x14ac:dyDescent="0.2">
      <c r="D895" s="253"/>
      <c r="E895" s="253"/>
      <c r="F895" s="253"/>
      <c r="G895" s="253"/>
      <c r="H895" s="254"/>
      <c r="J895" s="255"/>
    </row>
    <row r="896" spans="4:10" ht="15.75" customHeight="1" x14ac:dyDescent="0.2">
      <c r="D896" s="253"/>
      <c r="E896" s="253"/>
      <c r="F896" s="253"/>
      <c r="G896" s="253"/>
      <c r="H896" s="254"/>
      <c r="J896" s="255"/>
    </row>
    <row r="897" spans="4:10" ht="15.75" customHeight="1" x14ac:dyDescent="0.2">
      <c r="D897" s="253"/>
      <c r="E897" s="253"/>
      <c r="F897" s="253"/>
      <c r="G897" s="253"/>
      <c r="H897" s="254"/>
      <c r="J897" s="255"/>
    </row>
    <row r="898" spans="4:10" ht="15.75" customHeight="1" x14ac:dyDescent="0.2">
      <c r="D898" s="253"/>
      <c r="E898" s="253"/>
      <c r="F898" s="253"/>
      <c r="G898" s="253"/>
      <c r="H898" s="254"/>
      <c r="J898" s="255"/>
    </row>
    <row r="899" spans="4:10" ht="15.75" customHeight="1" x14ac:dyDescent="0.2">
      <c r="D899" s="253"/>
      <c r="E899" s="253"/>
      <c r="F899" s="253"/>
      <c r="G899" s="253"/>
      <c r="H899" s="254"/>
      <c r="J899" s="255"/>
    </row>
    <row r="900" spans="4:10" ht="15.75" customHeight="1" x14ac:dyDescent="0.2">
      <c r="D900" s="253"/>
      <c r="E900" s="253"/>
      <c r="F900" s="253"/>
      <c r="G900" s="253"/>
      <c r="H900" s="254"/>
      <c r="J900" s="255"/>
    </row>
    <row r="901" spans="4:10" ht="15.75" customHeight="1" x14ac:dyDescent="0.2">
      <c r="D901" s="253"/>
      <c r="E901" s="253"/>
      <c r="F901" s="253"/>
      <c r="G901" s="253"/>
      <c r="H901" s="254"/>
      <c r="J901" s="255"/>
    </row>
    <row r="902" spans="4:10" ht="15.75" customHeight="1" x14ac:dyDescent="0.2">
      <c r="D902" s="253"/>
      <c r="E902" s="253"/>
      <c r="F902" s="253"/>
      <c r="G902" s="253"/>
      <c r="H902" s="254"/>
      <c r="J902" s="255"/>
    </row>
    <row r="903" spans="4:10" ht="15.75" customHeight="1" x14ac:dyDescent="0.2">
      <c r="D903" s="253"/>
      <c r="E903" s="253"/>
      <c r="F903" s="253"/>
      <c r="G903" s="253"/>
      <c r="H903" s="254"/>
      <c r="J903" s="255"/>
    </row>
    <row r="904" spans="4:10" ht="15.75" customHeight="1" x14ac:dyDescent="0.2">
      <c r="D904" s="253"/>
      <c r="E904" s="253"/>
      <c r="F904" s="253"/>
      <c r="G904" s="253"/>
      <c r="H904" s="254"/>
      <c r="J904" s="255"/>
    </row>
    <row r="905" spans="4:10" ht="15.75" customHeight="1" x14ac:dyDescent="0.2">
      <c r="D905" s="253"/>
      <c r="E905" s="253"/>
      <c r="F905" s="253"/>
      <c r="G905" s="253"/>
      <c r="H905" s="254"/>
      <c r="J905" s="255"/>
    </row>
    <row r="906" spans="4:10" ht="15.75" customHeight="1" x14ac:dyDescent="0.2">
      <c r="D906" s="253"/>
      <c r="E906" s="253"/>
      <c r="F906" s="253"/>
      <c r="G906" s="253"/>
      <c r="H906" s="254"/>
      <c r="J906" s="255"/>
    </row>
    <row r="907" spans="4:10" ht="15.75" customHeight="1" x14ac:dyDescent="0.2">
      <c r="D907" s="253"/>
      <c r="E907" s="253"/>
      <c r="F907" s="253"/>
      <c r="G907" s="253"/>
      <c r="H907" s="254"/>
      <c r="J907" s="255"/>
    </row>
    <row r="908" spans="4:10" ht="15.75" customHeight="1" x14ac:dyDescent="0.2">
      <c r="D908" s="253"/>
      <c r="E908" s="253"/>
      <c r="F908" s="253"/>
      <c r="G908" s="253"/>
      <c r="H908" s="254"/>
      <c r="J908" s="255"/>
    </row>
    <row r="909" spans="4:10" ht="15.75" customHeight="1" x14ac:dyDescent="0.2">
      <c r="D909" s="253"/>
      <c r="E909" s="253"/>
      <c r="F909" s="253"/>
      <c r="G909" s="253"/>
      <c r="H909" s="254"/>
      <c r="J909" s="255"/>
    </row>
    <row r="910" spans="4:10" ht="15.75" customHeight="1" x14ac:dyDescent="0.2">
      <c r="D910" s="253"/>
      <c r="E910" s="253"/>
      <c r="F910" s="253"/>
      <c r="G910" s="253"/>
      <c r="H910" s="254"/>
      <c r="J910" s="255"/>
    </row>
    <row r="911" spans="4:10" ht="15.75" customHeight="1" x14ac:dyDescent="0.2">
      <c r="D911" s="253"/>
      <c r="E911" s="253"/>
      <c r="F911" s="253"/>
      <c r="G911" s="253"/>
      <c r="H911" s="254"/>
      <c r="J911" s="255"/>
    </row>
    <row r="912" spans="4:10" ht="15.75" customHeight="1" x14ac:dyDescent="0.2">
      <c r="D912" s="253"/>
      <c r="E912" s="253"/>
      <c r="F912" s="253"/>
      <c r="G912" s="253"/>
      <c r="H912" s="254"/>
      <c r="J912" s="255"/>
    </row>
    <row r="913" spans="4:10" ht="15.75" customHeight="1" x14ac:dyDescent="0.2">
      <c r="D913" s="253"/>
      <c r="E913" s="253"/>
      <c r="F913" s="253"/>
      <c r="G913" s="253"/>
      <c r="H913" s="254"/>
      <c r="J913" s="255"/>
    </row>
    <row r="914" spans="4:10" ht="15.75" customHeight="1" x14ac:dyDescent="0.2">
      <c r="D914" s="253"/>
      <c r="E914" s="253"/>
      <c r="F914" s="253"/>
      <c r="G914" s="253"/>
      <c r="H914" s="254"/>
      <c r="J914" s="255"/>
    </row>
    <row r="915" spans="4:10" ht="15.75" customHeight="1" x14ac:dyDescent="0.2">
      <c r="D915" s="253"/>
      <c r="E915" s="253"/>
      <c r="F915" s="253"/>
      <c r="G915" s="253"/>
      <c r="H915" s="254"/>
      <c r="J915" s="255"/>
    </row>
    <row r="916" spans="4:10" ht="15.75" customHeight="1" x14ac:dyDescent="0.2">
      <c r="D916" s="253"/>
      <c r="E916" s="253"/>
      <c r="F916" s="253"/>
      <c r="G916" s="253"/>
      <c r="H916" s="254"/>
      <c r="J916" s="255"/>
    </row>
    <row r="917" spans="4:10" ht="15.75" customHeight="1" x14ac:dyDescent="0.2">
      <c r="D917" s="253"/>
      <c r="E917" s="253"/>
      <c r="F917" s="253"/>
      <c r="G917" s="253"/>
      <c r="H917" s="254"/>
      <c r="J917" s="255"/>
    </row>
    <row r="918" spans="4:10" ht="15.75" customHeight="1" x14ac:dyDescent="0.2">
      <c r="D918" s="253"/>
      <c r="E918" s="253"/>
      <c r="F918" s="253"/>
      <c r="G918" s="253"/>
      <c r="H918" s="254"/>
      <c r="J918" s="255"/>
    </row>
    <row r="919" spans="4:10" ht="15.75" customHeight="1" x14ac:dyDescent="0.2">
      <c r="D919" s="253"/>
      <c r="E919" s="253"/>
      <c r="F919" s="253"/>
      <c r="G919" s="253"/>
      <c r="H919" s="254"/>
      <c r="J919" s="255"/>
    </row>
    <row r="920" spans="4:10" ht="15.75" customHeight="1" x14ac:dyDescent="0.2">
      <c r="D920" s="253"/>
      <c r="E920" s="253"/>
      <c r="F920" s="253"/>
      <c r="G920" s="253"/>
      <c r="H920" s="254"/>
      <c r="J920" s="255"/>
    </row>
    <row r="921" spans="4:10" ht="15.75" customHeight="1" x14ac:dyDescent="0.2">
      <c r="D921" s="253"/>
      <c r="E921" s="253"/>
      <c r="F921" s="253"/>
      <c r="G921" s="253"/>
      <c r="H921" s="254"/>
      <c r="J921" s="255"/>
    </row>
    <row r="922" spans="4:10" ht="15.75" customHeight="1" x14ac:dyDescent="0.2">
      <c r="D922" s="253"/>
      <c r="E922" s="253"/>
      <c r="F922" s="253"/>
      <c r="G922" s="253"/>
      <c r="H922" s="254"/>
      <c r="J922" s="255"/>
    </row>
    <row r="923" spans="4:10" ht="15.75" customHeight="1" x14ac:dyDescent="0.2">
      <c r="D923" s="253"/>
      <c r="E923" s="253"/>
      <c r="F923" s="253"/>
      <c r="G923" s="253"/>
      <c r="H923" s="254"/>
      <c r="J923" s="255"/>
    </row>
    <row r="924" spans="4:10" ht="15.75" customHeight="1" x14ac:dyDescent="0.2">
      <c r="D924" s="253"/>
      <c r="E924" s="253"/>
      <c r="F924" s="253"/>
      <c r="G924" s="253"/>
      <c r="H924" s="254"/>
      <c r="J924" s="255"/>
    </row>
    <row r="925" spans="4:10" ht="15.75" customHeight="1" x14ac:dyDescent="0.2">
      <c r="D925" s="253"/>
      <c r="E925" s="253"/>
      <c r="F925" s="253"/>
      <c r="G925" s="253"/>
      <c r="H925" s="254"/>
      <c r="J925" s="255"/>
    </row>
    <row r="926" spans="4:10" ht="15.75" customHeight="1" x14ac:dyDescent="0.2">
      <c r="D926" s="253"/>
      <c r="E926" s="253"/>
      <c r="F926" s="253"/>
      <c r="G926" s="253"/>
      <c r="H926" s="254"/>
      <c r="J926" s="255"/>
    </row>
    <row r="927" spans="4:10" ht="15.75" customHeight="1" x14ac:dyDescent="0.2">
      <c r="D927" s="253"/>
      <c r="E927" s="253"/>
      <c r="F927" s="253"/>
      <c r="G927" s="253"/>
      <c r="H927" s="254"/>
      <c r="J927" s="255"/>
    </row>
    <row r="928" spans="4:10" ht="15.75" customHeight="1" x14ac:dyDescent="0.2">
      <c r="D928" s="253"/>
      <c r="E928" s="253"/>
      <c r="F928" s="253"/>
      <c r="G928" s="253"/>
      <c r="H928" s="254"/>
      <c r="J928" s="255"/>
    </row>
    <row r="929" spans="4:10" ht="15.75" customHeight="1" x14ac:dyDescent="0.2">
      <c r="D929" s="253"/>
      <c r="E929" s="253"/>
      <c r="F929" s="253"/>
      <c r="G929" s="253"/>
      <c r="H929" s="254"/>
      <c r="J929" s="255"/>
    </row>
    <row r="930" spans="4:10" ht="15.75" customHeight="1" x14ac:dyDescent="0.2">
      <c r="D930" s="253"/>
      <c r="E930" s="253"/>
      <c r="F930" s="253"/>
      <c r="G930" s="253"/>
      <c r="H930" s="254"/>
      <c r="J930" s="255"/>
    </row>
    <row r="931" spans="4:10" ht="15.75" customHeight="1" x14ac:dyDescent="0.2">
      <c r="D931" s="253"/>
      <c r="E931" s="253"/>
      <c r="F931" s="253"/>
      <c r="G931" s="253"/>
      <c r="H931" s="254"/>
      <c r="J931" s="255"/>
    </row>
    <row r="932" spans="4:10" ht="15.75" customHeight="1" x14ac:dyDescent="0.2">
      <c r="D932" s="253"/>
      <c r="E932" s="253"/>
      <c r="F932" s="253"/>
      <c r="G932" s="253"/>
      <c r="H932" s="254"/>
      <c r="J932" s="255"/>
    </row>
    <row r="933" spans="4:10" ht="15.75" customHeight="1" x14ac:dyDescent="0.2">
      <c r="D933" s="253"/>
      <c r="E933" s="253"/>
      <c r="F933" s="253"/>
      <c r="G933" s="253"/>
      <c r="H933" s="254"/>
      <c r="J933" s="255"/>
    </row>
    <row r="934" spans="4:10" ht="15.75" customHeight="1" x14ac:dyDescent="0.2">
      <c r="D934" s="253"/>
      <c r="E934" s="253"/>
      <c r="F934" s="253"/>
      <c r="G934" s="253"/>
      <c r="H934" s="254"/>
      <c r="J934" s="255"/>
    </row>
    <row r="935" spans="4:10" ht="15.75" customHeight="1" x14ac:dyDescent="0.2">
      <c r="D935" s="253"/>
      <c r="E935" s="253"/>
      <c r="F935" s="253"/>
      <c r="G935" s="253"/>
      <c r="H935" s="254"/>
      <c r="J935" s="255"/>
    </row>
    <row r="936" spans="4:10" ht="15.75" customHeight="1" x14ac:dyDescent="0.2">
      <c r="D936" s="253"/>
      <c r="E936" s="253"/>
      <c r="F936" s="253"/>
      <c r="G936" s="253"/>
      <c r="H936" s="254"/>
      <c r="J936" s="255"/>
    </row>
    <row r="937" spans="4:10" ht="15.75" customHeight="1" x14ac:dyDescent="0.2">
      <c r="D937" s="253"/>
      <c r="E937" s="253"/>
      <c r="F937" s="253"/>
      <c r="G937" s="253"/>
      <c r="H937" s="254"/>
      <c r="J937" s="255"/>
    </row>
    <row r="938" spans="4:10" ht="15.75" customHeight="1" x14ac:dyDescent="0.2">
      <c r="D938" s="253"/>
      <c r="E938" s="253"/>
      <c r="F938" s="253"/>
      <c r="G938" s="253"/>
      <c r="H938" s="254"/>
      <c r="J938" s="255"/>
    </row>
    <row r="939" spans="4:10" ht="15.75" customHeight="1" x14ac:dyDescent="0.2">
      <c r="D939" s="253"/>
      <c r="E939" s="253"/>
      <c r="F939" s="253"/>
      <c r="G939" s="253"/>
      <c r="H939" s="254"/>
      <c r="J939" s="255"/>
    </row>
    <row r="940" spans="4:10" ht="15.75" customHeight="1" x14ac:dyDescent="0.2">
      <c r="D940" s="253"/>
      <c r="E940" s="253"/>
      <c r="F940" s="253"/>
      <c r="G940" s="253"/>
      <c r="H940" s="254"/>
      <c r="J940" s="255"/>
    </row>
    <row r="941" spans="4:10" ht="15.75" customHeight="1" x14ac:dyDescent="0.2">
      <c r="D941" s="253"/>
      <c r="E941" s="253"/>
      <c r="F941" s="253"/>
      <c r="G941" s="253"/>
      <c r="H941" s="254"/>
      <c r="J941" s="255"/>
    </row>
    <row r="942" spans="4:10" ht="15.75" customHeight="1" x14ac:dyDescent="0.2">
      <c r="D942" s="253"/>
      <c r="E942" s="253"/>
      <c r="F942" s="253"/>
      <c r="G942" s="253"/>
      <c r="H942" s="254"/>
      <c r="J942" s="255"/>
    </row>
    <row r="943" spans="4:10" ht="15.75" customHeight="1" x14ac:dyDescent="0.2">
      <c r="D943" s="253"/>
      <c r="E943" s="253"/>
      <c r="F943" s="253"/>
      <c r="G943" s="253"/>
      <c r="H943" s="254"/>
      <c r="J943" s="255"/>
    </row>
    <row r="944" spans="4:10" ht="15.75" customHeight="1" x14ac:dyDescent="0.2">
      <c r="D944" s="253"/>
      <c r="E944" s="253"/>
      <c r="F944" s="253"/>
      <c r="G944" s="253"/>
      <c r="H944" s="254"/>
      <c r="J944" s="255"/>
    </row>
    <row r="945" spans="4:10" ht="15.75" customHeight="1" x14ac:dyDescent="0.2">
      <c r="D945" s="253"/>
      <c r="E945" s="253"/>
      <c r="F945" s="253"/>
      <c r="G945" s="253"/>
      <c r="H945" s="254"/>
      <c r="J945" s="255"/>
    </row>
    <row r="946" spans="4:10" ht="15.75" customHeight="1" x14ac:dyDescent="0.2">
      <c r="D946" s="253"/>
      <c r="E946" s="253"/>
      <c r="F946" s="253"/>
      <c r="G946" s="253"/>
      <c r="H946" s="254"/>
      <c r="J946" s="255"/>
    </row>
    <row r="947" spans="4:10" ht="15.75" customHeight="1" x14ac:dyDescent="0.2">
      <c r="D947" s="253"/>
      <c r="E947" s="253"/>
      <c r="F947" s="253"/>
      <c r="G947" s="253"/>
      <c r="H947" s="254"/>
      <c r="J947" s="255"/>
    </row>
    <row r="948" spans="4:10" ht="15.75" customHeight="1" x14ac:dyDescent="0.2">
      <c r="D948" s="253"/>
      <c r="E948" s="253"/>
      <c r="F948" s="253"/>
      <c r="G948" s="253"/>
      <c r="H948" s="254"/>
      <c r="J948" s="255"/>
    </row>
    <row r="949" spans="4:10" ht="15.75" customHeight="1" x14ac:dyDescent="0.2">
      <c r="D949" s="253"/>
      <c r="E949" s="253"/>
      <c r="F949" s="253"/>
      <c r="G949" s="253"/>
      <c r="H949" s="254"/>
      <c r="J949" s="255"/>
    </row>
    <row r="950" spans="4:10" ht="15.75" customHeight="1" x14ac:dyDescent="0.2">
      <c r="D950" s="253"/>
      <c r="E950" s="253"/>
      <c r="F950" s="253"/>
      <c r="G950" s="253"/>
      <c r="H950" s="254"/>
      <c r="J950" s="255"/>
    </row>
    <row r="951" spans="4:10" ht="15.75" customHeight="1" x14ac:dyDescent="0.2">
      <c r="D951" s="253"/>
      <c r="E951" s="253"/>
      <c r="F951" s="253"/>
      <c r="G951" s="253"/>
      <c r="H951" s="254"/>
      <c r="J951" s="255"/>
    </row>
    <row r="952" spans="4:10" ht="15.75" customHeight="1" x14ac:dyDescent="0.2">
      <c r="D952" s="253"/>
      <c r="E952" s="253"/>
      <c r="F952" s="253"/>
      <c r="G952" s="253"/>
      <c r="H952" s="254"/>
      <c r="J952" s="255"/>
    </row>
    <row r="953" spans="4:10" ht="15.75" customHeight="1" x14ac:dyDescent="0.2">
      <c r="D953" s="253"/>
      <c r="E953" s="253"/>
      <c r="F953" s="253"/>
      <c r="G953" s="253"/>
      <c r="H953" s="254"/>
      <c r="J953" s="255"/>
    </row>
    <row r="954" spans="4:10" ht="15.75" customHeight="1" x14ac:dyDescent="0.2">
      <c r="D954" s="253"/>
      <c r="E954" s="253"/>
      <c r="F954" s="253"/>
      <c r="G954" s="253"/>
      <c r="H954" s="254"/>
      <c r="J954" s="255"/>
    </row>
    <row r="955" spans="4:10" ht="15.75" customHeight="1" x14ac:dyDescent="0.2">
      <c r="D955" s="253"/>
      <c r="E955" s="253"/>
      <c r="F955" s="253"/>
      <c r="G955" s="253"/>
      <c r="H955" s="254"/>
      <c r="J955" s="255"/>
    </row>
    <row r="956" spans="4:10" ht="15.75" customHeight="1" x14ac:dyDescent="0.2">
      <c r="D956" s="253"/>
      <c r="E956" s="253"/>
      <c r="F956" s="253"/>
      <c r="G956" s="253"/>
      <c r="H956" s="254"/>
      <c r="J956" s="255"/>
    </row>
    <row r="957" spans="4:10" ht="15.75" customHeight="1" x14ac:dyDescent="0.2">
      <c r="D957" s="253"/>
      <c r="E957" s="253"/>
      <c r="F957" s="253"/>
      <c r="G957" s="253"/>
      <c r="H957" s="254"/>
      <c r="J957" s="255"/>
    </row>
    <row r="958" spans="4:10" ht="15.75" customHeight="1" x14ac:dyDescent="0.2">
      <c r="D958" s="253"/>
      <c r="E958" s="253"/>
      <c r="F958" s="253"/>
      <c r="G958" s="253"/>
      <c r="H958" s="254"/>
      <c r="J958" s="255"/>
    </row>
    <row r="959" spans="4:10" ht="15.75" customHeight="1" x14ac:dyDescent="0.2">
      <c r="D959" s="253"/>
      <c r="E959" s="253"/>
      <c r="F959" s="253"/>
      <c r="G959" s="253"/>
      <c r="H959" s="254"/>
      <c r="J959" s="255"/>
    </row>
    <row r="960" spans="4:10" ht="15.75" customHeight="1" x14ac:dyDescent="0.2">
      <c r="D960" s="253"/>
      <c r="E960" s="253"/>
      <c r="F960" s="253"/>
      <c r="G960" s="253"/>
      <c r="H960" s="254"/>
      <c r="J960" s="255"/>
    </row>
    <row r="961" spans="4:10" ht="15.75" customHeight="1" x14ac:dyDescent="0.2">
      <c r="D961" s="253"/>
      <c r="E961" s="253"/>
      <c r="F961" s="253"/>
      <c r="G961" s="253"/>
      <c r="H961" s="254"/>
      <c r="J961" s="255"/>
    </row>
    <row r="962" spans="4:10" ht="15.75" customHeight="1" x14ac:dyDescent="0.2">
      <c r="D962" s="253"/>
      <c r="E962" s="253"/>
      <c r="F962" s="253"/>
      <c r="G962" s="253"/>
      <c r="H962" s="254"/>
      <c r="J962" s="255"/>
    </row>
    <row r="963" spans="4:10" ht="15.75" customHeight="1" x14ac:dyDescent="0.2">
      <c r="D963" s="253"/>
      <c r="E963" s="253"/>
      <c r="F963" s="253"/>
      <c r="G963" s="253"/>
      <c r="H963" s="254"/>
      <c r="J963" s="255"/>
    </row>
    <row r="964" spans="4:10" ht="15.75" customHeight="1" x14ac:dyDescent="0.2">
      <c r="D964" s="253"/>
      <c r="E964" s="253"/>
      <c r="F964" s="253"/>
      <c r="G964" s="253"/>
      <c r="H964" s="254"/>
      <c r="J964" s="255"/>
    </row>
    <row r="965" spans="4:10" ht="15.75" customHeight="1" x14ac:dyDescent="0.2">
      <c r="D965" s="253"/>
      <c r="E965" s="253"/>
      <c r="F965" s="253"/>
      <c r="G965" s="253"/>
      <c r="H965" s="254"/>
      <c r="J965" s="255"/>
    </row>
    <row r="966" spans="4:10" ht="15.75" customHeight="1" x14ac:dyDescent="0.2">
      <c r="D966" s="253"/>
      <c r="E966" s="253"/>
      <c r="F966" s="253"/>
      <c r="G966" s="253"/>
      <c r="H966" s="254"/>
      <c r="J966" s="255"/>
    </row>
    <row r="967" spans="4:10" ht="15.75" customHeight="1" x14ac:dyDescent="0.2">
      <c r="D967" s="253"/>
      <c r="E967" s="253"/>
      <c r="F967" s="253"/>
      <c r="G967" s="253"/>
      <c r="H967" s="254"/>
      <c r="J967" s="255"/>
    </row>
    <row r="968" spans="4:10" ht="15.75" customHeight="1" x14ac:dyDescent="0.2">
      <c r="D968" s="253"/>
      <c r="E968" s="253"/>
      <c r="F968" s="253"/>
      <c r="G968" s="253"/>
      <c r="H968" s="254"/>
      <c r="J968" s="255"/>
    </row>
    <row r="969" spans="4:10" ht="15.75" customHeight="1" x14ac:dyDescent="0.2">
      <c r="D969" s="253"/>
      <c r="E969" s="253"/>
      <c r="F969" s="253"/>
      <c r="G969" s="253"/>
      <c r="H969" s="254"/>
      <c r="J969" s="255"/>
    </row>
    <row r="970" spans="4:10" ht="15.75" customHeight="1" x14ac:dyDescent="0.2">
      <c r="D970" s="253"/>
      <c r="E970" s="253"/>
      <c r="F970" s="253"/>
      <c r="G970" s="253"/>
      <c r="H970" s="254"/>
      <c r="J970" s="255"/>
    </row>
    <row r="971" spans="4:10" ht="15.75" customHeight="1" x14ac:dyDescent="0.2">
      <c r="D971" s="253"/>
      <c r="E971" s="253"/>
      <c r="F971" s="253"/>
      <c r="G971" s="253"/>
      <c r="H971" s="254"/>
      <c r="J971" s="255"/>
    </row>
    <row r="972" spans="4:10" ht="15.75" customHeight="1" x14ac:dyDescent="0.2">
      <c r="D972" s="253"/>
      <c r="E972" s="253"/>
      <c r="F972" s="253"/>
      <c r="G972" s="253"/>
      <c r="H972" s="254"/>
      <c r="J972" s="255"/>
    </row>
    <row r="973" spans="4:10" ht="15.75" customHeight="1" x14ac:dyDescent="0.2">
      <c r="D973" s="253"/>
      <c r="E973" s="253"/>
      <c r="F973" s="253"/>
      <c r="G973" s="253"/>
      <c r="H973" s="254"/>
      <c r="J973" s="255"/>
    </row>
    <row r="974" spans="4:10" ht="15.75" customHeight="1" x14ac:dyDescent="0.2">
      <c r="D974" s="253"/>
      <c r="E974" s="253"/>
      <c r="F974" s="253"/>
      <c r="G974" s="253"/>
      <c r="H974" s="254"/>
      <c r="J974" s="255"/>
    </row>
    <row r="975" spans="4:10" ht="15.75" customHeight="1" x14ac:dyDescent="0.2">
      <c r="D975" s="253"/>
      <c r="E975" s="253"/>
      <c r="F975" s="253"/>
      <c r="G975" s="253"/>
      <c r="H975" s="254"/>
      <c r="J975" s="255"/>
    </row>
    <row r="976" spans="4:10" ht="15.75" customHeight="1" x14ac:dyDescent="0.2">
      <c r="D976" s="253"/>
      <c r="E976" s="253"/>
      <c r="F976" s="253"/>
      <c r="G976" s="253"/>
      <c r="H976" s="254"/>
      <c r="J976" s="255"/>
    </row>
    <row r="977" spans="4:10" ht="15.75" customHeight="1" x14ac:dyDescent="0.2">
      <c r="D977" s="253"/>
      <c r="E977" s="253"/>
      <c r="F977" s="253"/>
      <c r="G977" s="253"/>
      <c r="H977" s="254"/>
      <c r="J977" s="255"/>
    </row>
    <row r="978" spans="4:10" ht="15.75" customHeight="1" x14ac:dyDescent="0.2">
      <c r="D978" s="253"/>
      <c r="E978" s="253"/>
      <c r="F978" s="253"/>
      <c r="G978" s="253"/>
      <c r="H978" s="254"/>
      <c r="J978" s="255"/>
    </row>
    <row r="979" spans="4:10" ht="15.75" customHeight="1" x14ac:dyDescent="0.2">
      <c r="D979" s="253"/>
      <c r="E979" s="253"/>
      <c r="F979" s="253"/>
      <c r="G979" s="253"/>
      <c r="H979" s="254"/>
      <c r="J979" s="255"/>
    </row>
    <row r="980" spans="4:10" ht="15.75" customHeight="1" x14ac:dyDescent="0.2">
      <c r="D980" s="253"/>
      <c r="E980" s="253"/>
      <c r="F980" s="253"/>
      <c r="G980" s="253"/>
      <c r="H980" s="254"/>
      <c r="J980" s="255"/>
    </row>
    <row r="981" spans="4:10" ht="15.75" customHeight="1" x14ac:dyDescent="0.2">
      <c r="D981" s="253"/>
      <c r="E981" s="253"/>
      <c r="F981" s="253"/>
      <c r="G981" s="253"/>
      <c r="H981" s="254"/>
      <c r="J981" s="255"/>
    </row>
    <row r="982" spans="4:10" ht="15.75" customHeight="1" x14ac:dyDescent="0.2">
      <c r="D982" s="253"/>
      <c r="E982" s="253"/>
      <c r="F982" s="253"/>
      <c r="G982" s="253"/>
      <c r="H982" s="254"/>
      <c r="J982" s="255"/>
    </row>
    <row r="983" spans="4:10" ht="15.75" customHeight="1" x14ac:dyDescent="0.2">
      <c r="D983" s="253"/>
      <c r="E983" s="253"/>
      <c r="F983" s="253"/>
      <c r="G983" s="253"/>
      <c r="H983" s="254"/>
      <c r="J983" s="255"/>
    </row>
    <row r="984" spans="4:10" ht="15.75" customHeight="1" x14ac:dyDescent="0.2">
      <c r="D984" s="253"/>
      <c r="E984" s="253"/>
      <c r="F984" s="253"/>
      <c r="G984" s="253"/>
      <c r="H984" s="254"/>
      <c r="J984" s="255"/>
    </row>
    <row r="985" spans="4:10" ht="15.75" customHeight="1" x14ac:dyDescent="0.2">
      <c r="D985" s="253"/>
      <c r="E985" s="253"/>
      <c r="F985" s="253"/>
      <c r="G985" s="253"/>
      <c r="H985" s="254"/>
      <c r="J985" s="255"/>
    </row>
    <row r="986" spans="4:10" ht="15.75" customHeight="1" x14ac:dyDescent="0.2">
      <c r="D986" s="253"/>
      <c r="E986" s="253"/>
      <c r="F986" s="253"/>
      <c r="G986" s="253"/>
      <c r="H986" s="254"/>
      <c r="J986" s="255"/>
    </row>
    <row r="987" spans="4:10" ht="15.75" customHeight="1" x14ac:dyDescent="0.2">
      <c r="D987" s="253"/>
      <c r="E987" s="253"/>
      <c r="F987" s="253"/>
      <c r="G987" s="253"/>
      <c r="H987" s="254"/>
      <c r="J987" s="255"/>
    </row>
    <row r="988" spans="4:10" ht="15.75" customHeight="1" x14ac:dyDescent="0.2">
      <c r="D988" s="253"/>
      <c r="E988" s="253"/>
      <c r="F988" s="253"/>
      <c r="G988" s="253"/>
      <c r="H988" s="254"/>
      <c r="J988" s="255"/>
    </row>
    <row r="989" spans="4:10" ht="15.75" customHeight="1" x14ac:dyDescent="0.2">
      <c r="D989" s="253"/>
      <c r="E989" s="253"/>
      <c r="F989" s="253"/>
      <c r="G989" s="253"/>
      <c r="H989" s="254"/>
      <c r="J989" s="255"/>
    </row>
    <row r="990" spans="4:10" ht="15.75" customHeight="1" x14ac:dyDescent="0.2">
      <c r="D990" s="253"/>
      <c r="E990" s="253"/>
      <c r="F990" s="253"/>
      <c r="G990" s="253"/>
      <c r="H990" s="254"/>
      <c r="J990" s="255"/>
    </row>
    <row r="991" spans="4:10" ht="15.75" customHeight="1" x14ac:dyDescent="0.2">
      <c r="D991" s="253"/>
      <c r="E991" s="253"/>
      <c r="F991" s="253"/>
      <c r="G991" s="253"/>
      <c r="H991" s="254"/>
      <c r="J991" s="255"/>
    </row>
    <row r="992" spans="4:10" ht="15.75" customHeight="1" x14ac:dyDescent="0.2">
      <c r="D992" s="253"/>
      <c r="E992" s="253"/>
      <c r="F992" s="253"/>
      <c r="G992" s="253"/>
      <c r="H992" s="254"/>
      <c r="J992" s="255"/>
    </row>
    <row r="993" spans="4:10" ht="15.75" customHeight="1" x14ac:dyDescent="0.2">
      <c r="D993" s="253"/>
      <c r="E993" s="253"/>
      <c r="F993" s="253"/>
      <c r="G993" s="253"/>
      <c r="H993" s="254"/>
      <c r="J993" s="255"/>
    </row>
    <row r="994" spans="4:10" ht="15.75" customHeight="1" x14ac:dyDescent="0.2">
      <c r="D994" s="253"/>
      <c r="E994" s="253"/>
      <c r="F994" s="253"/>
      <c r="G994" s="253"/>
      <c r="H994" s="254"/>
      <c r="J994" s="255"/>
    </row>
    <row r="995" spans="4:10" ht="15.75" customHeight="1" x14ac:dyDescent="0.2">
      <c r="D995" s="253"/>
      <c r="E995" s="253"/>
      <c r="F995" s="253"/>
      <c r="G995" s="253"/>
      <c r="H995" s="254"/>
      <c r="J995" s="255"/>
    </row>
    <row r="996" spans="4:10" ht="15.75" customHeight="1" x14ac:dyDescent="0.2">
      <c r="D996" s="253"/>
      <c r="E996" s="253"/>
      <c r="F996" s="253"/>
      <c r="G996" s="253"/>
      <c r="H996" s="254"/>
      <c r="J996" s="255"/>
    </row>
    <row r="997" spans="4:10" ht="15.75" customHeight="1" x14ac:dyDescent="0.2">
      <c r="D997" s="253"/>
      <c r="E997" s="253"/>
      <c r="F997" s="253"/>
      <c r="G997" s="253"/>
      <c r="H997" s="254"/>
      <c r="J997" s="255"/>
    </row>
    <row r="998" spans="4:10" ht="15.75" customHeight="1" x14ac:dyDescent="0.2">
      <c r="D998" s="253"/>
      <c r="E998" s="253"/>
      <c r="F998" s="253"/>
      <c r="G998" s="253"/>
      <c r="H998" s="254"/>
      <c r="J998" s="255"/>
    </row>
    <row r="999" spans="4:10" ht="15.75" customHeight="1" x14ac:dyDescent="0.2">
      <c r="D999" s="253"/>
      <c r="E999" s="253"/>
      <c r="F999" s="253"/>
      <c r="G999" s="253"/>
      <c r="H999" s="254"/>
      <c r="J999" s="255"/>
    </row>
    <row r="1000" spans="4:10" ht="15.75" customHeight="1" x14ac:dyDescent="0.2">
      <c r="D1000" s="253"/>
      <c r="E1000" s="253"/>
      <c r="F1000" s="253"/>
      <c r="G1000" s="253"/>
      <c r="H1000" s="254"/>
      <c r="J1000" s="255"/>
    </row>
  </sheetData>
  <mergeCells count="10">
    <mergeCell ref="B31:I31"/>
    <mergeCell ref="A1:J1"/>
    <mergeCell ref="A2:J2"/>
    <mergeCell ref="A3:J3"/>
    <mergeCell ref="A5:A6"/>
    <mergeCell ref="B5:C6"/>
    <mergeCell ref="D5:G5"/>
    <mergeCell ref="H5:H6"/>
    <mergeCell ref="I5:I6"/>
    <mergeCell ref="J5:J6"/>
  </mergeCells>
  <hyperlinks>
    <hyperlink ref="J7" r:id="rId1" xr:uid="{3591FD49-429A-4DF6-8F64-5E63949A556E}"/>
    <hyperlink ref="J8" r:id="rId2" xr:uid="{FBF501D8-25FD-48A9-95EC-82E0806EDE1B}"/>
    <hyperlink ref="J9" r:id="rId3" xr:uid="{DA4051AF-D8CE-4BF5-9518-1491CAF90B8B}"/>
    <hyperlink ref="J10" r:id="rId4" xr:uid="{CB43F97E-FFEA-41C6-AF5A-5A420487A8F4}"/>
    <hyperlink ref="J11" r:id="rId5" xr:uid="{0942840E-27CA-4CBE-8E62-98C6550CD400}"/>
    <hyperlink ref="J12" r:id="rId6" xr:uid="{FAFC5155-805D-42F6-8413-CE77CF53A4B0}"/>
    <hyperlink ref="J13" r:id="rId7" xr:uid="{918D7F88-4F34-4556-9E7D-418631EB461C}"/>
    <hyperlink ref="J15" r:id="rId8" xr:uid="{7191D557-2D3A-479B-96F3-8746C376F0D9}"/>
    <hyperlink ref="J18" r:id="rId9" xr:uid="{7FA1835F-15EA-4AB6-9DBE-BE8C089364FE}"/>
    <hyperlink ref="J19" r:id="rId10" xr:uid="{427D81FB-8304-4C63-B36E-E3F8BC81CA3A}"/>
    <hyperlink ref="J20" r:id="rId11" xr:uid="{7A5CD16D-13A6-40DC-A580-51368E622483}"/>
    <hyperlink ref="J21" r:id="rId12" xr:uid="{66B201E1-CF78-48EF-8E2B-60070EDB8C2C}"/>
    <hyperlink ref="J22" r:id="rId13" xr:uid="{E077D2BD-9C26-4E67-8DB5-C78B2BA67AEA}"/>
    <hyperlink ref="J23" r:id="rId14" xr:uid="{BC3E5D58-3F9F-4DED-A056-01550FC27266}"/>
    <hyperlink ref="J24" r:id="rId15" xr:uid="{EC9E90DF-ADC3-4042-A061-A2DF019D12AA}"/>
    <hyperlink ref="J25" r:id="rId16" xr:uid="{49804EBE-D261-4D97-B5DF-D8237B7F268E}"/>
    <hyperlink ref="J26" r:id="rId17" xr:uid="{16081680-DD62-4EFA-9A8E-ADE401CE769B}"/>
    <hyperlink ref="J27" r:id="rId18" xr:uid="{BB4381CE-8BC9-4B5A-8C5A-19E9F71ABA05}"/>
    <hyperlink ref="H32" r:id="rId19" xr:uid="{5F831333-D7B6-495A-BE9B-F089B91997C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1000"/>
  <sheetViews>
    <sheetView workbookViewId="0">
      <selection sqref="A1:J1"/>
    </sheetView>
  </sheetViews>
  <sheetFormatPr defaultColWidth="12.42578125" defaultRowHeight="15" customHeight="1" x14ac:dyDescent="0.2"/>
  <cols>
    <col min="1" max="1" width="4.7109375" customWidth="1"/>
    <col min="2" max="2" width="14" customWidth="1"/>
    <col min="3" max="3" width="23.7109375" customWidth="1"/>
    <col min="4" max="4" width="8" customWidth="1"/>
    <col min="5" max="5" width="14.28515625" customWidth="1"/>
    <col min="6" max="6" width="11.28515625" customWidth="1"/>
    <col min="7" max="7" width="36.42578125" customWidth="1"/>
    <col min="8" max="8" width="16.85546875" customWidth="1"/>
    <col min="9" max="9" width="32.85546875" customWidth="1"/>
    <col min="10" max="10" width="15.28515625" customWidth="1"/>
    <col min="11" max="11" width="22.7109375" customWidth="1"/>
    <col min="12" max="26" width="8.42578125" customWidth="1"/>
  </cols>
  <sheetData>
    <row r="1" spans="1:26" ht="38.25" customHeight="1" x14ac:dyDescent="0.3">
      <c r="A1" s="189" t="s">
        <v>691</v>
      </c>
      <c r="B1" s="190"/>
      <c r="C1" s="190"/>
      <c r="D1" s="190"/>
      <c r="E1" s="190"/>
      <c r="F1" s="190"/>
      <c r="G1" s="190"/>
      <c r="H1" s="190"/>
      <c r="I1" s="190"/>
      <c r="J1" s="190"/>
    </row>
    <row r="2" spans="1:26" ht="12.75" customHeight="1" x14ac:dyDescent="0.2">
      <c r="A2" s="1"/>
      <c r="B2" s="2" t="s">
        <v>692</v>
      </c>
      <c r="C2" s="2"/>
      <c r="D2" s="2"/>
      <c r="E2" s="1"/>
      <c r="F2" s="1"/>
      <c r="G2" s="2"/>
      <c r="H2" s="2"/>
      <c r="I2" s="2"/>
      <c r="J2" s="2"/>
    </row>
    <row r="3" spans="1:26" ht="12.75" customHeight="1" x14ac:dyDescent="0.2">
      <c r="A3" s="1"/>
      <c r="B3" s="1"/>
      <c r="C3" s="191"/>
      <c r="D3" s="190"/>
      <c r="E3" s="1"/>
      <c r="F3" s="1"/>
      <c r="G3" s="1"/>
      <c r="H3" s="1"/>
      <c r="I3" s="1"/>
      <c r="J3" s="1"/>
      <c r="K3" s="1"/>
      <c r="L3" s="1"/>
      <c r="M3" s="1"/>
      <c r="N3" s="1"/>
      <c r="O3" s="1"/>
      <c r="P3" s="1"/>
      <c r="Q3" s="1"/>
      <c r="R3" s="1"/>
      <c r="S3" s="1"/>
      <c r="T3" s="1"/>
      <c r="U3" s="1"/>
      <c r="V3" s="1"/>
      <c r="W3" s="1"/>
      <c r="X3" s="1"/>
      <c r="Y3" s="1"/>
      <c r="Z3" s="1"/>
    </row>
    <row r="4" spans="1:26" ht="12.75" customHeight="1" x14ac:dyDescent="0.2">
      <c r="A4" s="3" t="s">
        <v>4</v>
      </c>
      <c r="B4" s="3" t="s">
        <v>693</v>
      </c>
      <c r="C4" s="192" t="s">
        <v>694</v>
      </c>
      <c r="D4" s="193"/>
      <c r="E4" s="3" t="s">
        <v>695</v>
      </c>
      <c r="F4" s="3" t="s">
        <v>696</v>
      </c>
      <c r="G4" s="3" t="s">
        <v>697</v>
      </c>
      <c r="H4" s="3" t="s">
        <v>698</v>
      </c>
      <c r="I4" s="3" t="s">
        <v>699</v>
      </c>
      <c r="J4" s="3" t="s">
        <v>700</v>
      </c>
      <c r="K4" s="4" t="s">
        <v>701</v>
      </c>
      <c r="L4" s="1"/>
      <c r="M4" s="1"/>
      <c r="N4" s="1"/>
      <c r="O4" s="1"/>
      <c r="P4" s="1"/>
      <c r="Q4" s="1"/>
      <c r="R4" s="1"/>
      <c r="S4" s="1"/>
      <c r="T4" s="1"/>
      <c r="U4" s="1"/>
      <c r="V4" s="1"/>
      <c r="W4" s="1"/>
      <c r="X4" s="1"/>
      <c r="Y4" s="1"/>
      <c r="Z4" s="1"/>
    </row>
    <row r="5" spans="1:26" ht="12.75" customHeight="1" x14ac:dyDescent="0.2">
      <c r="A5" s="3">
        <v>1</v>
      </c>
      <c r="B5" s="3" t="s">
        <v>249</v>
      </c>
      <c r="C5" s="5" t="s">
        <v>250</v>
      </c>
      <c r="D5" s="6" t="s">
        <v>251</v>
      </c>
      <c r="E5" s="3" t="s">
        <v>252</v>
      </c>
      <c r="F5" s="3" t="s">
        <v>702</v>
      </c>
      <c r="G5" s="7" t="s">
        <v>703</v>
      </c>
      <c r="H5" s="7" t="s">
        <v>704</v>
      </c>
      <c r="I5" s="7" t="s">
        <v>705</v>
      </c>
      <c r="J5" s="7"/>
      <c r="K5" s="8" t="str">
        <f>VLOOKUP(B5,'DSSV_GVHD_GV Phản biện'!$C$9:$M$170,2,0)</f>
        <v>Trần Quang</v>
      </c>
      <c r="L5" s="8" t="str">
        <f>VLOOKUP(B5,'DSSV_GVHD_GV Phản biện'!$C$9:$M$170,3,0)</f>
        <v>Khang</v>
      </c>
    </row>
    <row r="6" spans="1:26" ht="12.75" customHeight="1" x14ac:dyDescent="0.2">
      <c r="A6" s="3">
        <f t="shared" ref="A6:A161" si="0">A5+1</f>
        <v>2</v>
      </c>
      <c r="B6" s="3" t="s">
        <v>646</v>
      </c>
      <c r="C6" s="5" t="s">
        <v>647</v>
      </c>
      <c r="D6" s="6" t="s">
        <v>648</v>
      </c>
      <c r="E6" s="3" t="s">
        <v>649</v>
      </c>
      <c r="F6" s="3" t="s">
        <v>706</v>
      </c>
      <c r="G6" s="7" t="s">
        <v>703</v>
      </c>
      <c r="H6" s="7" t="s">
        <v>707</v>
      </c>
      <c r="I6" s="7" t="s">
        <v>708</v>
      </c>
      <c r="J6" s="7"/>
      <c r="K6" s="8" t="str">
        <f>VLOOKUP(B6,'DSSV_GVHD_GV Phản biện'!$C$9:$M$170,2,0)</f>
        <v>Phạm Hữu</v>
      </c>
      <c r="L6" s="8" t="str">
        <f>VLOOKUP(B6,'DSSV_GVHD_GV Phản biện'!$C$9:$M$170,3,0)</f>
        <v>Phước</v>
      </c>
    </row>
    <row r="7" spans="1:26" ht="12.75" customHeight="1" x14ac:dyDescent="0.2">
      <c r="A7" s="3">
        <f t="shared" si="0"/>
        <v>3</v>
      </c>
      <c r="B7" s="3" t="s">
        <v>255</v>
      </c>
      <c r="C7" s="5" t="s">
        <v>256</v>
      </c>
      <c r="D7" s="6" t="s">
        <v>257</v>
      </c>
      <c r="E7" s="3" t="s">
        <v>73</v>
      </c>
      <c r="F7" s="3" t="s">
        <v>706</v>
      </c>
      <c r="G7" s="7" t="s">
        <v>703</v>
      </c>
      <c r="H7" s="7" t="s">
        <v>709</v>
      </c>
      <c r="I7" s="7" t="s">
        <v>710</v>
      </c>
      <c r="J7" s="7"/>
      <c r="K7" s="8" t="str">
        <f>VLOOKUP(B7,'DSSV_GVHD_GV Phản biện'!$C$9:$M$170,2,0)</f>
        <v>Phạm Tấn</v>
      </c>
      <c r="L7" s="8" t="str">
        <f>VLOOKUP(B7,'DSSV_GVHD_GV Phản biện'!$C$9:$M$170,3,0)</f>
        <v>Đạt</v>
      </c>
    </row>
    <row r="8" spans="1:26" ht="12.75" customHeight="1" x14ac:dyDescent="0.2">
      <c r="A8" s="3">
        <f t="shared" si="0"/>
        <v>4</v>
      </c>
      <c r="B8" s="3" t="s">
        <v>71</v>
      </c>
      <c r="C8" s="5" t="s">
        <v>72</v>
      </c>
      <c r="D8" s="6" t="s">
        <v>38</v>
      </c>
      <c r="E8" s="3" t="s">
        <v>73</v>
      </c>
      <c r="F8" s="3" t="s">
        <v>706</v>
      </c>
      <c r="G8" s="7" t="s">
        <v>703</v>
      </c>
      <c r="H8" s="7" t="s">
        <v>711</v>
      </c>
      <c r="I8" s="7" t="s">
        <v>712</v>
      </c>
      <c r="J8" s="7"/>
      <c r="K8" s="8" t="str">
        <f>VLOOKUP(B8,'DSSV_GVHD_GV Phản biện'!$C$9:$M$170,2,0)</f>
        <v>Nguyễn Thị Ngọc</v>
      </c>
      <c r="L8" s="8" t="str">
        <f>VLOOKUP(B8,'DSSV_GVHD_GV Phản biện'!$C$9:$M$170,3,0)</f>
        <v>Trang</v>
      </c>
    </row>
    <row r="9" spans="1:26" ht="12.75" customHeight="1" x14ac:dyDescent="0.2">
      <c r="A9" s="3">
        <f t="shared" si="0"/>
        <v>5</v>
      </c>
      <c r="B9" s="3" t="s">
        <v>656</v>
      </c>
      <c r="C9" s="5" t="s">
        <v>657</v>
      </c>
      <c r="D9" s="6" t="s">
        <v>658</v>
      </c>
      <c r="E9" s="3" t="s">
        <v>73</v>
      </c>
      <c r="F9" s="3" t="s">
        <v>706</v>
      </c>
      <c r="G9" s="7" t="s">
        <v>703</v>
      </c>
      <c r="H9" s="7" t="s">
        <v>713</v>
      </c>
      <c r="I9" s="7" t="s">
        <v>714</v>
      </c>
      <c r="J9" s="7"/>
      <c r="K9" s="8" t="str">
        <f>VLOOKUP(B9,'DSSV_GVHD_GV Phản biện'!$C$9:$M$170,2,0)</f>
        <v>Chiu Thùy</v>
      </c>
      <c r="L9" s="8" t="str">
        <f>VLOOKUP(B9,'DSSV_GVHD_GV Phản biện'!$C$9:$M$170,3,0)</f>
        <v>Tỷ</v>
      </c>
    </row>
    <row r="10" spans="1:26" ht="12.75" customHeight="1" x14ac:dyDescent="0.2">
      <c r="A10" s="3">
        <f t="shared" si="0"/>
        <v>6</v>
      </c>
      <c r="B10" s="3" t="s">
        <v>285</v>
      </c>
      <c r="C10" s="5" t="s">
        <v>286</v>
      </c>
      <c r="D10" s="6" t="s">
        <v>257</v>
      </c>
      <c r="E10" s="3" t="s">
        <v>287</v>
      </c>
      <c r="F10" s="3" t="s">
        <v>706</v>
      </c>
      <c r="G10" s="7" t="s">
        <v>703</v>
      </c>
      <c r="H10" s="7" t="s">
        <v>715</v>
      </c>
      <c r="I10" s="7" t="s">
        <v>716</v>
      </c>
      <c r="J10" s="7"/>
      <c r="K10" s="8" t="str">
        <f>VLOOKUP(B10,'DSSV_GVHD_GV Phản biện'!$C$9:$M$170,2,0)</f>
        <v>Bùi Tấn</v>
      </c>
      <c r="L10" s="8" t="str">
        <f>VLOOKUP(B10,'DSSV_GVHD_GV Phản biện'!$C$9:$M$170,3,0)</f>
        <v>Đạt</v>
      </c>
    </row>
    <row r="11" spans="1:26" ht="12.75" customHeight="1" x14ac:dyDescent="0.2">
      <c r="A11" s="3">
        <f t="shared" si="0"/>
        <v>7</v>
      </c>
      <c r="B11" s="3" t="s">
        <v>630</v>
      </c>
      <c r="C11" s="5" t="s">
        <v>631</v>
      </c>
      <c r="D11" s="6" t="s">
        <v>632</v>
      </c>
      <c r="E11" s="3" t="s">
        <v>478</v>
      </c>
      <c r="F11" s="3" t="s">
        <v>706</v>
      </c>
      <c r="G11" s="7" t="s">
        <v>703</v>
      </c>
      <c r="H11" s="7" t="s">
        <v>717</v>
      </c>
      <c r="I11" s="7" t="s">
        <v>718</v>
      </c>
      <c r="J11" s="7"/>
      <c r="K11" s="8" t="str">
        <f>VLOOKUP(B11,'DSSV_GVHD_GV Phản biện'!$C$9:$M$170,2,0)</f>
        <v>Trần Thanh</v>
      </c>
      <c r="L11" s="8" t="str">
        <f>VLOOKUP(B11,'DSSV_GVHD_GV Phản biện'!$C$9:$M$170,3,0)</f>
        <v>Ân</v>
      </c>
    </row>
    <row r="12" spans="1:26" ht="12.75" customHeight="1" x14ac:dyDescent="0.2">
      <c r="A12" s="3">
        <f t="shared" si="0"/>
        <v>8</v>
      </c>
      <c r="B12" s="3" t="s">
        <v>625</v>
      </c>
      <c r="C12" s="5" t="s">
        <v>626</v>
      </c>
      <c r="D12" s="6" t="s">
        <v>627</v>
      </c>
      <c r="E12" s="3" t="s">
        <v>478</v>
      </c>
      <c r="F12" s="3" t="s">
        <v>706</v>
      </c>
      <c r="G12" s="7" t="s">
        <v>703</v>
      </c>
      <c r="H12" s="7" t="s">
        <v>719</v>
      </c>
      <c r="I12" s="7" t="s">
        <v>720</v>
      </c>
      <c r="J12" s="7"/>
      <c r="K12" s="8" t="str">
        <f>VLOOKUP(B12,'DSSV_GVHD_GV Phản biện'!$C$9:$M$170,2,0)</f>
        <v>Hồ Hoàng</v>
      </c>
      <c r="L12" s="8" t="str">
        <f>VLOOKUP(B12,'DSSV_GVHD_GV Phản biện'!$C$9:$M$170,3,0)</f>
        <v>Dung</v>
      </c>
    </row>
    <row r="13" spans="1:26" ht="12.75" customHeight="1" x14ac:dyDescent="0.2">
      <c r="A13" s="3">
        <f t="shared" si="0"/>
        <v>9</v>
      </c>
      <c r="B13" s="3" t="s">
        <v>476</v>
      </c>
      <c r="C13" s="5" t="s">
        <v>477</v>
      </c>
      <c r="D13" s="6" t="s">
        <v>162</v>
      </c>
      <c r="E13" s="3" t="s">
        <v>478</v>
      </c>
      <c r="F13" s="3" t="s">
        <v>706</v>
      </c>
      <c r="G13" s="7" t="s">
        <v>703</v>
      </c>
      <c r="H13" s="7" t="s">
        <v>721</v>
      </c>
      <c r="I13" s="7" t="s">
        <v>722</v>
      </c>
      <c r="J13" s="7"/>
      <c r="K13" s="8" t="str">
        <f>VLOOKUP(B13,'DSSV_GVHD_GV Phản biện'!$C$9:$M$170,2,0)</f>
        <v>Tô Quốc</v>
      </c>
      <c r="L13" s="8" t="str">
        <f>VLOOKUP(B13,'DSSV_GVHD_GV Phản biện'!$C$9:$M$170,3,0)</f>
        <v>Huy</v>
      </c>
    </row>
    <row r="14" spans="1:26" ht="12.75" customHeight="1" x14ac:dyDescent="0.2">
      <c r="A14" s="3">
        <f t="shared" si="0"/>
        <v>10</v>
      </c>
      <c r="B14" s="3" t="s">
        <v>639</v>
      </c>
      <c r="C14" s="5" t="s">
        <v>640</v>
      </c>
      <c r="D14" s="6" t="s">
        <v>150</v>
      </c>
      <c r="E14" s="3" t="s">
        <v>478</v>
      </c>
      <c r="F14" s="3" t="s">
        <v>706</v>
      </c>
      <c r="G14" s="7" t="s">
        <v>703</v>
      </c>
      <c r="H14" s="7" t="s">
        <v>723</v>
      </c>
      <c r="I14" s="7" t="s">
        <v>724</v>
      </c>
      <c r="J14" s="7"/>
      <c r="K14" s="8" t="str">
        <f>VLOOKUP(B14,'DSSV_GVHD_GV Phản biện'!$C$9:$M$170,2,0)</f>
        <v>Phạm Hoàng</v>
      </c>
      <c r="L14" s="8" t="str">
        <f>VLOOKUP(B14,'DSSV_GVHD_GV Phản biện'!$C$9:$M$170,3,0)</f>
        <v>Nam</v>
      </c>
    </row>
    <row r="15" spans="1:26" ht="12.75" customHeight="1" x14ac:dyDescent="0.2">
      <c r="A15" s="3">
        <f t="shared" si="0"/>
        <v>11</v>
      </c>
      <c r="B15" s="3" t="s">
        <v>365</v>
      </c>
      <c r="C15" s="5" t="s">
        <v>366</v>
      </c>
      <c r="D15" s="6" t="s">
        <v>55</v>
      </c>
      <c r="E15" s="3" t="s">
        <v>367</v>
      </c>
      <c r="F15" s="3" t="s">
        <v>706</v>
      </c>
      <c r="G15" s="7" t="s">
        <v>703</v>
      </c>
      <c r="H15" s="7" t="s">
        <v>725</v>
      </c>
      <c r="I15" s="7" t="s">
        <v>726</v>
      </c>
      <c r="J15" s="7"/>
      <c r="K15" s="8" t="str">
        <f>VLOOKUP(B15,'DSSV_GVHD_GV Phản biện'!$C$9:$M$170,2,0)</f>
        <v>Trần Minh</v>
      </c>
      <c r="L15" s="8" t="str">
        <f>VLOOKUP(B15,'DSSV_GVHD_GV Phản biện'!$C$9:$M$170,3,0)</f>
        <v>Hiếu</v>
      </c>
    </row>
    <row r="16" spans="1:26" ht="12.75" customHeight="1" x14ac:dyDescent="0.2">
      <c r="A16" s="3">
        <f t="shared" si="0"/>
        <v>12</v>
      </c>
      <c r="B16" s="3" t="s">
        <v>619</v>
      </c>
      <c r="C16" s="5" t="s">
        <v>620</v>
      </c>
      <c r="D16" s="6" t="s">
        <v>147</v>
      </c>
      <c r="E16" s="3" t="s">
        <v>367</v>
      </c>
      <c r="F16" s="3" t="s">
        <v>706</v>
      </c>
      <c r="G16" s="7" t="s">
        <v>703</v>
      </c>
      <c r="H16" s="7" t="s">
        <v>727</v>
      </c>
      <c r="I16" s="7" t="s">
        <v>728</v>
      </c>
      <c r="J16" s="7" t="s">
        <v>729</v>
      </c>
      <c r="K16" s="8" t="str">
        <f>VLOOKUP(B16,'DSSV_GVHD_GV Phản biện'!$C$9:$M$170,2,0)</f>
        <v>Phạm Phú</v>
      </c>
      <c r="L16" s="8" t="str">
        <f>VLOOKUP(B16,'DSSV_GVHD_GV Phản biện'!$C$9:$M$170,3,0)</f>
        <v>Tài</v>
      </c>
    </row>
    <row r="17" spans="1:12" ht="12.75" customHeight="1" x14ac:dyDescent="0.2">
      <c r="A17" s="3">
        <f t="shared" si="0"/>
        <v>13</v>
      </c>
      <c r="B17" s="3" t="s">
        <v>622</v>
      </c>
      <c r="C17" s="5" t="s">
        <v>623</v>
      </c>
      <c r="D17" s="6" t="s">
        <v>247</v>
      </c>
      <c r="E17" s="3" t="s">
        <v>624</v>
      </c>
      <c r="F17" s="3" t="s">
        <v>706</v>
      </c>
      <c r="G17" s="7" t="s">
        <v>703</v>
      </c>
      <c r="H17" s="7" t="s">
        <v>730</v>
      </c>
      <c r="I17" s="7" t="s">
        <v>731</v>
      </c>
      <c r="J17" s="7"/>
      <c r="K17" s="8" t="str">
        <f>VLOOKUP(B17,'DSSV_GVHD_GV Phản biện'!$C$9:$M$170,2,0)</f>
        <v>Nguyễn Việt</v>
      </c>
      <c r="L17" s="8" t="str">
        <f>VLOOKUP(B17,'DSSV_GVHD_GV Phản biện'!$C$9:$M$170,3,0)</f>
        <v>Thành</v>
      </c>
    </row>
    <row r="18" spans="1:12" ht="12.75" customHeight="1" x14ac:dyDescent="0.2">
      <c r="A18" s="3">
        <f t="shared" si="0"/>
        <v>14</v>
      </c>
      <c r="B18" s="3" t="s">
        <v>260</v>
      </c>
      <c r="C18" s="5" t="s">
        <v>261</v>
      </c>
      <c r="D18" s="6" t="s">
        <v>129</v>
      </c>
      <c r="E18" s="3" t="s">
        <v>262</v>
      </c>
      <c r="F18" s="3" t="s">
        <v>706</v>
      </c>
      <c r="G18" s="7" t="s">
        <v>703</v>
      </c>
      <c r="H18" s="7" t="s">
        <v>732</v>
      </c>
      <c r="I18" s="7" t="s">
        <v>733</v>
      </c>
      <c r="J18" s="7"/>
      <c r="K18" s="8" t="str">
        <f>VLOOKUP(B18,'DSSV_GVHD_GV Phản biện'!$C$9:$M$170,2,0)</f>
        <v>Nguyễn Nhị</v>
      </c>
      <c r="L18" s="8" t="str">
        <f>VLOOKUP(B18,'DSSV_GVHD_GV Phản biện'!$C$9:$M$170,3,0)</f>
        <v>Long</v>
      </c>
    </row>
    <row r="19" spans="1:12" ht="12.75" customHeight="1" x14ac:dyDescent="0.2">
      <c r="A19" s="3">
        <f t="shared" si="0"/>
        <v>15</v>
      </c>
      <c r="B19" s="3" t="s">
        <v>488</v>
      </c>
      <c r="C19" s="5" t="s">
        <v>489</v>
      </c>
      <c r="D19" s="6" t="s">
        <v>490</v>
      </c>
      <c r="E19" s="3" t="s">
        <v>262</v>
      </c>
      <c r="F19" s="3" t="s">
        <v>706</v>
      </c>
      <c r="G19" s="7" t="s">
        <v>703</v>
      </c>
      <c r="H19" s="7" t="s">
        <v>734</v>
      </c>
      <c r="I19" s="7" t="s">
        <v>735</v>
      </c>
      <c r="J19" s="7"/>
      <c r="K19" s="8" t="str">
        <f>VLOOKUP(B19,'DSSV_GVHD_GV Phản biện'!$C$9:$M$170,2,0)</f>
        <v>Huỳnh Công</v>
      </c>
      <c r="L19" s="8" t="str">
        <f>VLOOKUP(B19,'DSSV_GVHD_GV Phản biện'!$C$9:$M$170,3,0)</f>
        <v>Nhã</v>
      </c>
    </row>
    <row r="20" spans="1:12" ht="12.75" customHeight="1" x14ac:dyDescent="0.2">
      <c r="A20" s="3">
        <f t="shared" si="0"/>
        <v>16</v>
      </c>
      <c r="B20" s="3" t="s">
        <v>541</v>
      </c>
      <c r="C20" s="5" t="s">
        <v>542</v>
      </c>
      <c r="D20" s="6" t="s">
        <v>513</v>
      </c>
      <c r="E20" s="3" t="s">
        <v>262</v>
      </c>
      <c r="F20" s="3" t="s">
        <v>706</v>
      </c>
      <c r="G20" s="7" t="s">
        <v>703</v>
      </c>
      <c r="H20" s="7" t="s">
        <v>736</v>
      </c>
      <c r="I20" s="7" t="s">
        <v>737</v>
      </c>
      <c r="J20" s="7"/>
      <c r="K20" s="8" t="str">
        <f>VLOOKUP(B20,'DSSV_GVHD_GV Phản biện'!$C$9:$M$170,2,0)</f>
        <v>Ao Nhật</v>
      </c>
      <c r="L20" s="8" t="str">
        <f>VLOOKUP(B20,'DSSV_GVHD_GV Phản biện'!$C$9:$M$170,3,0)</f>
        <v>Tân</v>
      </c>
    </row>
    <row r="21" spans="1:12" ht="12.75" customHeight="1" x14ac:dyDescent="0.2">
      <c r="A21" s="3">
        <f t="shared" si="0"/>
        <v>17</v>
      </c>
      <c r="B21" s="3" t="s">
        <v>182</v>
      </c>
      <c r="C21" s="5" t="s">
        <v>183</v>
      </c>
      <c r="D21" s="6" t="s">
        <v>184</v>
      </c>
      <c r="E21" s="3" t="s">
        <v>185</v>
      </c>
      <c r="F21" s="3" t="s">
        <v>706</v>
      </c>
      <c r="G21" s="7" t="s">
        <v>703</v>
      </c>
      <c r="H21" s="7" t="s">
        <v>738</v>
      </c>
      <c r="I21" s="7" t="s">
        <v>739</v>
      </c>
      <c r="J21" s="7"/>
      <c r="K21" s="8" t="str">
        <f>VLOOKUP(B21,'DSSV_GVHD_GV Phản biện'!$C$9:$M$170,2,0)</f>
        <v>Trần Tuấn</v>
      </c>
      <c r="L21" s="8" t="str">
        <f>VLOOKUP(B21,'DSSV_GVHD_GV Phản biện'!$C$9:$M$170,3,0)</f>
        <v>Đại</v>
      </c>
    </row>
    <row r="22" spans="1:12" ht="12.75" customHeight="1" x14ac:dyDescent="0.2">
      <c r="A22" s="3">
        <f t="shared" si="0"/>
        <v>18</v>
      </c>
      <c r="B22" s="3" t="s">
        <v>616</v>
      </c>
      <c r="C22" s="5" t="s">
        <v>154</v>
      </c>
      <c r="D22" s="6" t="s">
        <v>162</v>
      </c>
      <c r="E22" s="3" t="s">
        <v>185</v>
      </c>
      <c r="F22" s="3" t="s">
        <v>706</v>
      </c>
      <c r="G22" s="7" t="s">
        <v>703</v>
      </c>
      <c r="H22" s="7" t="s">
        <v>740</v>
      </c>
      <c r="I22" s="7" t="s">
        <v>741</v>
      </c>
      <c r="J22" s="7"/>
      <c r="K22" s="8" t="str">
        <f>VLOOKUP(B22,'DSSV_GVHD_GV Phản biện'!$C$9:$M$170,2,0)</f>
        <v>Lê Thanh</v>
      </c>
      <c r="L22" s="8" t="str">
        <f>VLOOKUP(B22,'DSSV_GVHD_GV Phản biện'!$C$9:$M$170,3,0)</f>
        <v>Huy</v>
      </c>
    </row>
    <row r="23" spans="1:12" ht="12.75" customHeight="1" x14ac:dyDescent="0.2">
      <c r="A23" s="3">
        <f t="shared" si="0"/>
        <v>19</v>
      </c>
      <c r="B23" s="3" t="s">
        <v>428</v>
      </c>
      <c r="C23" s="5" t="s">
        <v>265</v>
      </c>
      <c r="D23" s="6" t="s">
        <v>429</v>
      </c>
      <c r="E23" s="3" t="s">
        <v>185</v>
      </c>
      <c r="F23" s="3" t="s">
        <v>706</v>
      </c>
      <c r="G23" s="7" t="s">
        <v>703</v>
      </c>
      <c r="H23" s="7" t="s">
        <v>742</v>
      </c>
      <c r="I23" s="7" t="s">
        <v>743</v>
      </c>
      <c r="J23" s="7"/>
      <c r="K23" s="8" t="str">
        <f>VLOOKUP(B23,'DSSV_GVHD_GV Phản biện'!$C$9:$M$170,2,0)</f>
        <v>Nguyễn Hải</v>
      </c>
      <c r="L23" s="8" t="str">
        <f>VLOOKUP(B23,'DSSV_GVHD_GV Phản biện'!$C$9:$M$170,3,0)</f>
        <v>Vy</v>
      </c>
    </row>
    <row r="24" spans="1:12" ht="12.75" customHeight="1" x14ac:dyDescent="0.2">
      <c r="A24" s="3">
        <f t="shared" si="0"/>
        <v>20</v>
      </c>
      <c r="B24" s="3" t="s">
        <v>493</v>
      </c>
      <c r="C24" s="5" t="s">
        <v>494</v>
      </c>
      <c r="D24" s="6" t="s">
        <v>495</v>
      </c>
      <c r="E24" s="3" t="s">
        <v>94</v>
      </c>
      <c r="F24" s="3" t="s">
        <v>706</v>
      </c>
      <c r="G24" s="7" t="s">
        <v>703</v>
      </c>
      <c r="H24" s="7" t="s">
        <v>744</v>
      </c>
      <c r="I24" s="7" t="s">
        <v>745</v>
      </c>
      <c r="J24" s="7"/>
      <c r="K24" s="8" t="str">
        <f>VLOOKUP(B24,'DSSV_GVHD_GV Phản biện'!$C$9:$M$170,2,0)</f>
        <v>Dương Minh</v>
      </c>
      <c r="L24" s="8" t="str">
        <f>VLOOKUP(B24,'DSSV_GVHD_GV Phản biện'!$C$9:$M$170,3,0)</f>
        <v>Danh</v>
      </c>
    </row>
    <row r="25" spans="1:12" ht="12.75" customHeight="1" x14ac:dyDescent="0.2">
      <c r="A25" s="3">
        <f t="shared" si="0"/>
        <v>21</v>
      </c>
      <c r="B25" s="3" t="s">
        <v>91</v>
      </c>
      <c r="C25" s="5" t="s">
        <v>92</v>
      </c>
      <c r="D25" s="6" t="s">
        <v>93</v>
      </c>
      <c r="E25" s="3" t="s">
        <v>94</v>
      </c>
      <c r="F25" s="3" t="s">
        <v>706</v>
      </c>
      <c r="G25" s="7" t="s">
        <v>703</v>
      </c>
      <c r="H25" s="7" t="s">
        <v>746</v>
      </c>
      <c r="I25" s="7" t="s">
        <v>747</v>
      </c>
      <c r="J25" s="7"/>
      <c r="K25" s="8" t="str">
        <f>VLOOKUP(B25,'DSSV_GVHD_GV Phản biện'!$C$9:$M$170,2,0)</f>
        <v>Phạm Phúc</v>
      </c>
      <c r="L25" s="8" t="str">
        <f>VLOOKUP(B25,'DSSV_GVHD_GV Phản biện'!$C$9:$M$170,3,0)</f>
        <v>Hậu</v>
      </c>
    </row>
    <row r="26" spans="1:12" ht="12.75" customHeight="1" x14ac:dyDescent="0.2">
      <c r="A26" s="3">
        <f t="shared" si="0"/>
        <v>22</v>
      </c>
      <c r="B26" s="3" t="s">
        <v>441</v>
      </c>
      <c r="C26" s="5" t="s">
        <v>442</v>
      </c>
      <c r="D26" s="6" t="s">
        <v>257</v>
      </c>
      <c r="E26" s="3" t="s">
        <v>64</v>
      </c>
      <c r="F26" s="3" t="s">
        <v>706</v>
      </c>
      <c r="G26" s="7" t="s">
        <v>703</v>
      </c>
      <c r="H26" s="7" t="s">
        <v>748</v>
      </c>
      <c r="I26" s="7" t="s">
        <v>749</v>
      </c>
      <c r="J26" s="7"/>
      <c r="K26" s="8" t="str">
        <f>VLOOKUP(B26,'DSSV_GVHD_GV Phản biện'!$C$9:$M$170,2,0)</f>
        <v>Nguyễn Tiến</v>
      </c>
      <c r="L26" s="8" t="str">
        <f>VLOOKUP(B26,'DSSV_GVHD_GV Phản biện'!$C$9:$M$170,3,0)</f>
        <v>Đạt</v>
      </c>
    </row>
    <row r="27" spans="1:12" ht="12.75" customHeight="1" x14ac:dyDescent="0.2">
      <c r="A27" s="3">
        <f t="shared" si="0"/>
        <v>23</v>
      </c>
      <c r="B27" s="3" t="s">
        <v>676</v>
      </c>
      <c r="C27" s="5" t="s">
        <v>677</v>
      </c>
      <c r="D27" s="6" t="s">
        <v>678</v>
      </c>
      <c r="E27" s="3" t="s">
        <v>64</v>
      </c>
      <c r="F27" s="3" t="s">
        <v>706</v>
      </c>
      <c r="G27" s="7" t="s">
        <v>703</v>
      </c>
      <c r="H27" s="7" t="s">
        <v>750</v>
      </c>
      <c r="I27" s="7" t="s">
        <v>751</v>
      </c>
      <c r="J27" s="7"/>
      <c r="K27" s="8" t="str">
        <f>VLOOKUP(B27,'DSSV_GVHD_GV Phản biện'!$C$9:$M$170,2,0)</f>
        <v>Lê Nhất</v>
      </c>
      <c r="L27" s="8" t="str">
        <f>VLOOKUP(B27,'DSSV_GVHD_GV Phản biện'!$C$9:$M$170,3,0)</f>
        <v>Duy</v>
      </c>
    </row>
    <row r="28" spans="1:12" ht="12.75" customHeight="1" x14ac:dyDescent="0.2">
      <c r="A28" s="3">
        <f t="shared" si="0"/>
        <v>24</v>
      </c>
      <c r="B28" s="3" t="s">
        <v>61</v>
      </c>
      <c r="C28" s="5" t="s">
        <v>62</v>
      </c>
      <c r="D28" s="6" t="s">
        <v>63</v>
      </c>
      <c r="E28" s="3" t="s">
        <v>64</v>
      </c>
      <c r="F28" s="3" t="s">
        <v>706</v>
      </c>
      <c r="G28" s="7" t="s">
        <v>703</v>
      </c>
      <c r="H28" s="7" t="s">
        <v>752</v>
      </c>
      <c r="I28" s="7" t="s">
        <v>753</v>
      </c>
      <c r="J28" s="7"/>
      <c r="K28" s="8" t="str">
        <f>VLOOKUP(B28,'DSSV_GVHD_GV Phản biện'!$C$9:$M$170,2,0)</f>
        <v>Nguyễn Đặng</v>
      </c>
      <c r="L28" s="8" t="str">
        <f>VLOOKUP(B28,'DSSV_GVHD_GV Phản biện'!$C$9:$M$170,3,0)</f>
        <v>Tín</v>
      </c>
    </row>
    <row r="29" spans="1:12" ht="12.75" customHeight="1" x14ac:dyDescent="0.2">
      <c r="A29" s="3">
        <f t="shared" si="0"/>
        <v>25</v>
      </c>
      <c r="B29" s="3" t="s">
        <v>295</v>
      </c>
      <c r="C29" s="5" t="s">
        <v>296</v>
      </c>
      <c r="D29" s="6" t="s">
        <v>257</v>
      </c>
      <c r="E29" s="3" t="s">
        <v>45</v>
      </c>
      <c r="F29" s="3" t="s">
        <v>706</v>
      </c>
      <c r="G29" s="7" t="s">
        <v>703</v>
      </c>
      <c r="H29" s="7" t="s">
        <v>754</v>
      </c>
      <c r="I29" s="7" t="s">
        <v>755</v>
      </c>
      <c r="J29" s="7"/>
      <c r="K29" s="8" t="str">
        <f>VLOOKUP(B29,'DSSV_GVHD_GV Phản biện'!$C$9:$M$170,2,0)</f>
        <v>Hồ Tấn</v>
      </c>
      <c r="L29" s="8" t="str">
        <f>VLOOKUP(B29,'DSSV_GVHD_GV Phản biện'!$C$9:$M$170,3,0)</f>
        <v>Đạt</v>
      </c>
    </row>
    <row r="30" spans="1:12" ht="12.75" customHeight="1" x14ac:dyDescent="0.2">
      <c r="A30" s="3">
        <f t="shared" si="0"/>
        <v>26</v>
      </c>
      <c r="B30" s="3" t="s">
        <v>457</v>
      </c>
      <c r="C30" s="5" t="s">
        <v>114</v>
      </c>
      <c r="D30" s="6" t="s">
        <v>458</v>
      </c>
      <c r="E30" s="3" t="s">
        <v>45</v>
      </c>
      <c r="F30" s="3" t="s">
        <v>706</v>
      </c>
      <c r="G30" s="7" t="s">
        <v>703</v>
      </c>
      <c r="H30" s="7" t="s">
        <v>756</v>
      </c>
      <c r="I30" s="7" t="s">
        <v>757</v>
      </c>
      <c r="J30" s="7"/>
      <c r="K30" s="8" t="str">
        <f>VLOOKUP(B30,'DSSV_GVHD_GV Phản biện'!$C$9:$M$170,2,0)</f>
        <v>Nguyễn Văn</v>
      </c>
      <c r="L30" s="8" t="str">
        <f>VLOOKUP(B30,'DSSV_GVHD_GV Phản biện'!$C$9:$M$170,3,0)</f>
        <v>Huynh</v>
      </c>
    </row>
    <row r="31" spans="1:12" ht="12.75" customHeight="1" x14ac:dyDescent="0.2">
      <c r="A31" s="3">
        <f t="shared" si="0"/>
        <v>27</v>
      </c>
      <c r="B31" s="3" t="s">
        <v>48</v>
      </c>
      <c r="C31" s="5" t="s">
        <v>49</v>
      </c>
      <c r="D31" s="6" t="s">
        <v>50</v>
      </c>
      <c r="E31" s="3" t="s">
        <v>45</v>
      </c>
      <c r="F31" s="3" t="s">
        <v>706</v>
      </c>
      <c r="G31" s="7" t="s">
        <v>703</v>
      </c>
      <c r="H31" s="7" t="s">
        <v>758</v>
      </c>
      <c r="I31" s="7" t="s">
        <v>759</v>
      </c>
      <c r="J31" s="7"/>
      <c r="K31" s="8" t="str">
        <f>VLOOKUP(B31,'DSSV_GVHD_GV Phản biện'!$C$9:$M$170,2,0)</f>
        <v>Nguyễn Hoàng</v>
      </c>
      <c r="L31" s="8" t="str">
        <f>VLOOKUP(B31,'DSSV_GVHD_GV Phản biện'!$C$9:$M$170,3,0)</f>
        <v>Phúc</v>
      </c>
    </row>
    <row r="32" spans="1:12" ht="12.75" customHeight="1" x14ac:dyDescent="0.2">
      <c r="A32" s="3">
        <f t="shared" si="0"/>
        <v>28</v>
      </c>
      <c r="B32" s="3" t="s">
        <v>42</v>
      </c>
      <c r="C32" s="5" t="s">
        <v>43</v>
      </c>
      <c r="D32" s="6" t="s">
        <v>44</v>
      </c>
      <c r="E32" s="3" t="s">
        <v>45</v>
      </c>
      <c r="F32" s="3" t="s">
        <v>706</v>
      </c>
      <c r="G32" s="7" t="s">
        <v>703</v>
      </c>
      <c r="H32" s="7" t="s">
        <v>760</v>
      </c>
      <c r="I32" s="7" t="s">
        <v>761</v>
      </c>
      <c r="J32" s="7"/>
      <c r="K32" s="8" t="str">
        <f>VLOOKUP(B32,'DSSV_GVHD_GV Phản biện'!$C$9:$M$170,2,0)</f>
        <v>Hà Ngọc</v>
      </c>
      <c r="L32" s="8" t="str">
        <f>VLOOKUP(B32,'DSSV_GVHD_GV Phản biện'!$C$9:$M$170,3,0)</f>
        <v>Sơn</v>
      </c>
    </row>
    <row r="33" spans="1:12" ht="12.75" customHeight="1" x14ac:dyDescent="0.2">
      <c r="A33" s="3">
        <f t="shared" si="0"/>
        <v>29</v>
      </c>
      <c r="B33" s="3" t="s">
        <v>386</v>
      </c>
      <c r="C33" s="5" t="s">
        <v>387</v>
      </c>
      <c r="D33" s="6" t="s">
        <v>247</v>
      </c>
      <c r="E33" s="3" t="s">
        <v>45</v>
      </c>
      <c r="F33" s="3" t="s">
        <v>706</v>
      </c>
      <c r="G33" s="7" t="s">
        <v>703</v>
      </c>
      <c r="H33" s="7" t="s">
        <v>762</v>
      </c>
      <c r="I33" s="7" t="s">
        <v>763</v>
      </c>
      <c r="J33" s="7"/>
      <c r="K33" s="8" t="str">
        <f>VLOOKUP(B33,'DSSV_GVHD_GV Phản biện'!$C$9:$M$170,2,0)</f>
        <v>Trịnh Hoàng</v>
      </c>
      <c r="L33" s="8" t="str">
        <f>VLOOKUP(B33,'DSSV_GVHD_GV Phản biện'!$C$9:$M$170,3,0)</f>
        <v>Thành</v>
      </c>
    </row>
    <row r="34" spans="1:12" ht="12.75" customHeight="1" x14ac:dyDescent="0.2">
      <c r="A34" s="3">
        <f t="shared" si="0"/>
        <v>30</v>
      </c>
      <c r="B34" s="3" t="s">
        <v>652</v>
      </c>
      <c r="C34" s="5" t="s">
        <v>653</v>
      </c>
      <c r="D34" s="6" t="s">
        <v>162</v>
      </c>
      <c r="E34" s="3" t="s">
        <v>393</v>
      </c>
      <c r="F34" s="3" t="s">
        <v>706</v>
      </c>
      <c r="G34" s="7" t="s">
        <v>703</v>
      </c>
      <c r="H34" s="7" t="s">
        <v>764</v>
      </c>
      <c r="I34" s="7" t="s">
        <v>765</v>
      </c>
      <c r="J34" s="7"/>
      <c r="K34" s="8" t="str">
        <f>VLOOKUP(B34,'DSSV_GVHD_GV Phản biện'!$C$9:$M$170,2,0)</f>
        <v>Hà Hiếu</v>
      </c>
      <c r="L34" s="8" t="str">
        <f>VLOOKUP(B34,'DSSV_GVHD_GV Phản biện'!$C$9:$M$170,3,0)</f>
        <v>Huy</v>
      </c>
    </row>
    <row r="35" spans="1:12" ht="12.75" customHeight="1" x14ac:dyDescent="0.2">
      <c r="A35" s="3">
        <f t="shared" si="0"/>
        <v>31</v>
      </c>
      <c r="B35" s="3" t="s">
        <v>390</v>
      </c>
      <c r="C35" s="5" t="s">
        <v>391</v>
      </c>
      <c r="D35" s="6" t="s">
        <v>392</v>
      </c>
      <c r="E35" s="3" t="s">
        <v>393</v>
      </c>
      <c r="F35" s="3" t="s">
        <v>706</v>
      </c>
      <c r="G35" s="7" t="s">
        <v>703</v>
      </c>
      <c r="H35" s="7" t="s">
        <v>766</v>
      </c>
      <c r="I35" s="7" t="s">
        <v>767</v>
      </c>
      <c r="J35" s="7"/>
      <c r="K35" s="8" t="str">
        <f>VLOOKUP(B35,'DSSV_GVHD_GV Phản biện'!$C$9:$M$170,2,0)</f>
        <v>Phạm Đình Lê</v>
      </c>
      <c r="L35" s="8" t="str">
        <f>VLOOKUP(B35,'DSSV_GVHD_GV Phản biện'!$C$9:$M$170,3,0)</f>
        <v>Kiệt</v>
      </c>
    </row>
    <row r="36" spans="1:12" ht="12.75" customHeight="1" x14ac:dyDescent="0.2">
      <c r="A36" s="3">
        <f t="shared" si="0"/>
        <v>32</v>
      </c>
      <c r="B36" s="3" t="s">
        <v>108</v>
      </c>
      <c r="C36" s="5" t="s">
        <v>109</v>
      </c>
      <c r="D36" s="6" t="s">
        <v>768</v>
      </c>
      <c r="E36" s="3" t="s">
        <v>100</v>
      </c>
      <c r="F36" s="3" t="s">
        <v>706</v>
      </c>
      <c r="G36" s="7" t="s">
        <v>703</v>
      </c>
      <c r="H36" s="7" t="s">
        <v>769</v>
      </c>
      <c r="I36" s="7" t="s">
        <v>770</v>
      </c>
      <c r="J36" s="7"/>
      <c r="K36" s="8" t="str">
        <f>VLOOKUP(B36,'DSSV_GVHD_GV Phản biện'!$C$9:$M$170,2,0)</f>
        <v>Đặng Thị Ngọc</v>
      </c>
      <c r="L36" s="8" t="str">
        <f>VLOOKUP(B36,'DSSV_GVHD_GV Phản biện'!$C$9:$M$170,3,0)</f>
        <v>Ánh</v>
      </c>
    </row>
    <row r="37" spans="1:12" ht="12.75" customHeight="1" x14ac:dyDescent="0.2">
      <c r="A37" s="3">
        <f t="shared" si="0"/>
        <v>33</v>
      </c>
      <c r="B37" s="3" t="s">
        <v>274</v>
      </c>
      <c r="C37" s="5" t="s">
        <v>275</v>
      </c>
      <c r="D37" s="6" t="s">
        <v>276</v>
      </c>
      <c r="E37" s="3" t="s">
        <v>100</v>
      </c>
      <c r="F37" s="3" t="s">
        <v>706</v>
      </c>
      <c r="G37" s="7" t="s">
        <v>703</v>
      </c>
      <c r="H37" s="7" t="s">
        <v>771</v>
      </c>
      <c r="I37" s="7" t="s">
        <v>772</v>
      </c>
      <c r="J37" s="7"/>
      <c r="K37" s="8" t="str">
        <f>VLOOKUP(B37,'DSSV_GVHD_GV Phản biện'!$C$9:$M$170,2,0)</f>
        <v>Ngô Mạnh</v>
      </c>
      <c r="L37" s="8" t="str">
        <f>VLOOKUP(B37,'DSSV_GVHD_GV Phản biện'!$C$9:$M$170,3,0)</f>
        <v>Cường</v>
      </c>
    </row>
    <row r="38" spans="1:12" ht="12.75" customHeight="1" x14ac:dyDescent="0.2">
      <c r="A38" s="3">
        <f t="shared" si="0"/>
        <v>34</v>
      </c>
      <c r="B38" s="3" t="s">
        <v>291</v>
      </c>
      <c r="C38" s="5" t="s">
        <v>292</v>
      </c>
      <c r="D38" s="6" t="s">
        <v>293</v>
      </c>
      <c r="E38" s="3" t="s">
        <v>100</v>
      </c>
      <c r="F38" s="3" t="s">
        <v>706</v>
      </c>
      <c r="G38" s="7" t="s">
        <v>703</v>
      </c>
      <c r="H38" s="7" t="s">
        <v>773</v>
      </c>
      <c r="I38" s="7" t="s">
        <v>774</v>
      </c>
      <c r="J38" s="7"/>
      <c r="K38" s="8" t="str">
        <f>VLOOKUP(B38,'DSSV_GVHD_GV Phản biện'!$C$9:$M$170,2,0)</f>
        <v>Trịnh Ngô Tân</v>
      </c>
      <c r="L38" s="8" t="str">
        <f>VLOOKUP(B38,'DSSV_GVHD_GV Phản biện'!$C$9:$M$170,3,0)</f>
        <v>Minh</v>
      </c>
    </row>
    <row r="39" spans="1:12" ht="12.75" customHeight="1" x14ac:dyDescent="0.2">
      <c r="A39" s="3">
        <f t="shared" si="0"/>
        <v>35</v>
      </c>
      <c r="B39" s="3" t="s">
        <v>340</v>
      </c>
      <c r="C39" s="5" t="s">
        <v>341</v>
      </c>
      <c r="D39" s="6" t="s">
        <v>150</v>
      </c>
      <c r="E39" s="3" t="s">
        <v>100</v>
      </c>
      <c r="F39" s="3" t="s">
        <v>706</v>
      </c>
      <c r="G39" s="7" t="s">
        <v>703</v>
      </c>
      <c r="H39" s="7" t="s">
        <v>775</v>
      </c>
      <c r="I39" s="7" t="s">
        <v>776</v>
      </c>
      <c r="J39" s="7"/>
      <c r="K39" s="8" t="str">
        <f>VLOOKUP(B39,'DSSV_GVHD_GV Phản biện'!$C$9:$M$170,2,0)</f>
        <v>Ngô Hoài</v>
      </c>
      <c r="L39" s="8" t="str">
        <f>VLOOKUP(B39,'DSSV_GVHD_GV Phản biện'!$C$9:$M$170,3,0)</f>
        <v>Nam</v>
      </c>
    </row>
    <row r="40" spans="1:12" ht="12.75" customHeight="1" x14ac:dyDescent="0.2">
      <c r="A40" s="3">
        <f t="shared" si="0"/>
        <v>36</v>
      </c>
      <c r="B40" s="3" t="s">
        <v>599</v>
      </c>
      <c r="C40" s="5" t="s">
        <v>600</v>
      </c>
      <c r="D40" s="6" t="s">
        <v>376</v>
      </c>
      <c r="E40" s="3" t="s">
        <v>100</v>
      </c>
      <c r="F40" s="3" t="s">
        <v>706</v>
      </c>
      <c r="G40" s="7" t="s">
        <v>703</v>
      </c>
      <c r="H40" s="7" t="s">
        <v>777</v>
      </c>
      <c r="I40" s="7" t="s">
        <v>778</v>
      </c>
      <c r="J40" s="7"/>
      <c r="K40" s="8" t="str">
        <f>VLOOKUP(B40,'DSSV_GVHD_GV Phản biện'!$C$9:$M$170,2,0)</f>
        <v>Ngô Thành</v>
      </c>
      <c r="L40" s="8" t="str">
        <f>VLOOKUP(B40,'DSSV_GVHD_GV Phản biện'!$C$9:$M$170,3,0)</f>
        <v>Nhân</v>
      </c>
    </row>
    <row r="41" spans="1:12" ht="12.75" customHeight="1" x14ac:dyDescent="0.2">
      <c r="A41" s="3">
        <f t="shared" si="0"/>
        <v>37</v>
      </c>
      <c r="B41" s="3" t="s">
        <v>97</v>
      </c>
      <c r="C41" s="5" t="s">
        <v>98</v>
      </c>
      <c r="D41" s="6" t="s">
        <v>99</v>
      </c>
      <c r="E41" s="3" t="s">
        <v>100</v>
      </c>
      <c r="F41" s="3" t="s">
        <v>706</v>
      </c>
      <c r="G41" s="7" t="s">
        <v>703</v>
      </c>
      <c r="H41" s="7" t="s">
        <v>779</v>
      </c>
      <c r="I41" s="7" t="s">
        <v>780</v>
      </c>
      <c r="J41" s="7"/>
      <c r="K41" s="8" t="str">
        <f>VLOOKUP(B41,'DSSV_GVHD_GV Phản biện'!$C$9:$M$170,2,0)</f>
        <v>Huỳnh Hữu</v>
      </c>
      <c r="L41" s="8" t="str">
        <f>VLOOKUP(B41,'DSSV_GVHD_GV Phản biện'!$C$9:$M$170,3,0)</f>
        <v>Trường</v>
      </c>
    </row>
    <row r="42" spans="1:12" ht="12.75" customHeight="1" x14ac:dyDescent="0.2">
      <c r="A42" s="3">
        <f t="shared" si="0"/>
        <v>38</v>
      </c>
      <c r="B42" s="3" t="s">
        <v>103</v>
      </c>
      <c r="C42" s="5" t="s">
        <v>104</v>
      </c>
      <c r="D42" s="6" t="s">
        <v>93</v>
      </c>
      <c r="E42" s="3" t="s">
        <v>105</v>
      </c>
      <c r="F42" s="3" t="s">
        <v>706</v>
      </c>
      <c r="G42" s="7" t="s">
        <v>703</v>
      </c>
      <c r="H42" s="7" t="s">
        <v>781</v>
      </c>
      <c r="I42" s="7" t="s">
        <v>782</v>
      </c>
      <c r="J42" s="7"/>
      <c r="K42" s="8" t="str">
        <f>VLOOKUP(B42,'DSSV_GVHD_GV Phản biện'!$C$9:$M$170,2,0)</f>
        <v>Huỳnh Văn</v>
      </c>
      <c r="L42" s="8" t="str">
        <f>VLOOKUP(B42,'DSSV_GVHD_GV Phản biện'!$C$9:$M$170,3,0)</f>
        <v>Hậu</v>
      </c>
    </row>
    <row r="43" spans="1:12" ht="12.75" customHeight="1" x14ac:dyDescent="0.2">
      <c r="A43" s="3">
        <f t="shared" si="0"/>
        <v>39</v>
      </c>
      <c r="B43" s="3" t="s">
        <v>377</v>
      </c>
      <c r="C43" s="5" t="s">
        <v>172</v>
      </c>
      <c r="D43" s="6" t="s">
        <v>147</v>
      </c>
      <c r="E43" s="3" t="s">
        <v>105</v>
      </c>
      <c r="F43" s="3" t="s">
        <v>706</v>
      </c>
      <c r="G43" s="7" t="s">
        <v>703</v>
      </c>
      <c r="H43" s="7" t="s">
        <v>783</v>
      </c>
      <c r="I43" s="7" t="s">
        <v>784</v>
      </c>
      <c r="J43" s="7"/>
      <c r="K43" s="8" t="str">
        <f>VLOOKUP(B43,'DSSV_GVHD_GV Phản biện'!$C$9:$M$170,2,0)</f>
        <v>Trần Tấn</v>
      </c>
      <c r="L43" s="8" t="str">
        <f>VLOOKUP(B43,'DSSV_GVHD_GV Phản biện'!$C$9:$M$170,3,0)</f>
        <v>Tài</v>
      </c>
    </row>
    <row r="44" spans="1:12" ht="12.75" customHeight="1" x14ac:dyDescent="0.2">
      <c r="A44" s="3">
        <f t="shared" si="0"/>
        <v>40</v>
      </c>
      <c r="B44" s="3" t="s">
        <v>200</v>
      </c>
      <c r="C44" s="5" t="s">
        <v>201</v>
      </c>
      <c r="D44" s="6" t="s">
        <v>79</v>
      </c>
      <c r="E44" s="3" t="s">
        <v>105</v>
      </c>
      <c r="F44" s="3" t="s">
        <v>706</v>
      </c>
      <c r="G44" s="7" t="s">
        <v>703</v>
      </c>
      <c r="H44" s="7" t="s">
        <v>785</v>
      </c>
      <c r="I44" s="7" t="s">
        <v>786</v>
      </c>
      <c r="J44" s="7"/>
      <c r="K44" s="8" t="str">
        <f>VLOOKUP(B44,'DSSV_GVHD_GV Phản biện'!$C$9:$M$170,2,0)</f>
        <v>Nguyễn Thế</v>
      </c>
      <c r="L44" s="8" t="str">
        <f>VLOOKUP(B44,'DSSV_GVHD_GV Phản biện'!$C$9:$M$170,3,0)</f>
        <v>Vinh</v>
      </c>
    </row>
    <row r="45" spans="1:12" ht="12.75" customHeight="1" x14ac:dyDescent="0.2">
      <c r="A45" s="3">
        <f t="shared" si="0"/>
        <v>41</v>
      </c>
      <c r="B45" s="3" t="s">
        <v>556</v>
      </c>
      <c r="C45" s="5" t="s">
        <v>557</v>
      </c>
      <c r="D45" s="6" t="s">
        <v>558</v>
      </c>
      <c r="E45" s="3" t="s">
        <v>298</v>
      </c>
      <c r="F45" s="3" t="s">
        <v>706</v>
      </c>
      <c r="G45" s="7" t="s">
        <v>703</v>
      </c>
      <c r="H45" s="7" t="s">
        <v>787</v>
      </c>
      <c r="I45" s="7" t="s">
        <v>788</v>
      </c>
      <c r="J45" s="7"/>
      <c r="K45" s="8" t="str">
        <f>VLOOKUP(B45,'DSSV_GVHD_GV Phản biện'!$C$9:$M$170,2,0)</f>
        <v>Nguyễn Chí</v>
      </c>
      <c r="L45" s="8" t="str">
        <f>VLOOKUP(B45,'DSSV_GVHD_GV Phản biện'!$C$9:$M$170,3,0)</f>
        <v>Cang</v>
      </c>
    </row>
    <row r="46" spans="1:12" ht="12.75" customHeight="1" x14ac:dyDescent="0.2">
      <c r="A46" s="3">
        <f t="shared" si="0"/>
        <v>42</v>
      </c>
      <c r="B46" s="3" t="s">
        <v>552</v>
      </c>
      <c r="C46" s="5" t="s">
        <v>553</v>
      </c>
      <c r="D46" s="6" t="s">
        <v>257</v>
      </c>
      <c r="E46" s="3" t="s">
        <v>298</v>
      </c>
      <c r="F46" s="3" t="s">
        <v>706</v>
      </c>
      <c r="G46" s="7" t="s">
        <v>703</v>
      </c>
      <c r="H46" s="7" t="s">
        <v>789</v>
      </c>
      <c r="I46" s="7" t="s">
        <v>790</v>
      </c>
      <c r="J46" s="7"/>
      <c r="K46" s="8" t="str">
        <f>VLOOKUP(B46,'DSSV_GVHD_GV Phản biện'!$C$9:$M$170,2,0)</f>
        <v>Lê Hữu</v>
      </c>
      <c r="L46" s="8" t="str">
        <f>VLOOKUP(B46,'DSSV_GVHD_GV Phản biện'!$C$9:$M$170,3,0)</f>
        <v>Đạt</v>
      </c>
    </row>
    <row r="47" spans="1:12" ht="12.75" customHeight="1" x14ac:dyDescent="0.2">
      <c r="A47" s="3">
        <f t="shared" si="0"/>
        <v>43</v>
      </c>
      <c r="B47" s="3" t="s">
        <v>297</v>
      </c>
      <c r="C47" s="5" t="s">
        <v>250</v>
      </c>
      <c r="D47" s="6" t="s">
        <v>99</v>
      </c>
      <c r="E47" s="3" t="s">
        <v>298</v>
      </c>
      <c r="F47" s="3" t="s">
        <v>706</v>
      </c>
      <c r="G47" s="7" t="s">
        <v>703</v>
      </c>
      <c r="H47" s="7" t="s">
        <v>791</v>
      </c>
      <c r="I47" s="7" t="s">
        <v>792</v>
      </c>
      <c r="J47" s="7"/>
      <c r="K47" s="8" t="str">
        <f>VLOOKUP(B47,'DSSV_GVHD_GV Phản biện'!$C$9:$M$170,2,0)</f>
        <v>Trần Quang</v>
      </c>
      <c r="L47" s="8" t="str">
        <f>VLOOKUP(B47,'DSSV_GVHD_GV Phản biện'!$C$9:$M$170,3,0)</f>
        <v>Trường</v>
      </c>
    </row>
    <row r="48" spans="1:12" ht="12.75" customHeight="1" x14ac:dyDescent="0.2">
      <c r="A48" s="3">
        <f t="shared" si="0"/>
        <v>44</v>
      </c>
      <c r="B48" s="3" t="s">
        <v>269</v>
      </c>
      <c r="C48" s="5" t="s">
        <v>270</v>
      </c>
      <c r="D48" s="6" t="s">
        <v>271</v>
      </c>
      <c r="E48" s="3" t="s">
        <v>28</v>
      </c>
      <c r="F48" s="3" t="s">
        <v>706</v>
      </c>
      <c r="G48" s="7" t="s">
        <v>703</v>
      </c>
      <c r="H48" s="7" t="s">
        <v>793</v>
      </c>
      <c r="I48" s="7" t="s">
        <v>794</v>
      </c>
      <c r="J48" s="7"/>
      <c r="K48" s="8" t="str">
        <f>VLOOKUP(B48,'DSSV_GVHD_GV Phản biện'!$C$9:$M$170,2,0)</f>
        <v>Mu Sa Sa</v>
      </c>
      <c r="L48" s="8" t="str">
        <f>VLOOKUP(B48,'DSSV_GVHD_GV Phản biện'!$C$9:$M$170,3,0)</f>
        <v>Liêm</v>
      </c>
    </row>
    <row r="49" spans="1:12" ht="12.75" customHeight="1" x14ac:dyDescent="0.2">
      <c r="A49" s="3">
        <f t="shared" si="0"/>
        <v>45</v>
      </c>
      <c r="B49" s="3" t="s">
        <v>474</v>
      </c>
      <c r="C49" s="5" t="s">
        <v>54</v>
      </c>
      <c r="D49" s="6" t="s">
        <v>475</v>
      </c>
      <c r="E49" s="3" t="s">
        <v>28</v>
      </c>
      <c r="F49" s="3" t="s">
        <v>706</v>
      </c>
      <c r="G49" s="7" t="s">
        <v>703</v>
      </c>
      <c r="H49" s="7" t="s">
        <v>795</v>
      </c>
      <c r="I49" s="7" t="s">
        <v>796</v>
      </c>
      <c r="J49" s="7"/>
      <c r="K49" s="8" t="str">
        <f>VLOOKUP(B49,'DSSV_GVHD_GV Phản biện'!$C$9:$M$170,2,0)</f>
        <v>Nguyễn Minh</v>
      </c>
      <c r="L49" s="8" t="str">
        <f>VLOOKUP(B49,'DSSV_GVHD_GV Phản biện'!$C$9:$M$170,3,0)</f>
        <v>Nhật</v>
      </c>
    </row>
    <row r="50" spans="1:12" ht="12.75" customHeight="1" x14ac:dyDescent="0.2">
      <c r="A50" s="3">
        <f t="shared" si="0"/>
        <v>46</v>
      </c>
      <c r="B50" s="3" t="s">
        <v>25</v>
      </c>
      <c r="C50" s="5" t="s">
        <v>26</v>
      </c>
      <c r="D50" s="6" t="s">
        <v>27</v>
      </c>
      <c r="E50" s="3" t="s">
        <v>28</v>
      </c>
      <c r="F50" s="3" t="s">
        <v>706</v>
      </c>
      <c r="G50" s="7" t="s">
        <v>703</v>
      </c>
      <c r="H50" s="7" t="s">
        <v>797</v>
      </c>
      <c r="I50" s="7" t="s">
        <v>798</v>
      </c>
      <c r="J50" s="7"/>
      <c r="K50" s="8" t="str">
        <f>VLOOKUP(B50,'DSSV_GVHD_GV Phản biện'!$C$9:$M$170,2,0)</f>
        <v>Đỗ Hoàng</v>
      </c>
      <c r="L50" s="8" t="str">
        <f>VLOOKUP(B50,'DSSV_GVHD_GV Phản biện'!$C$9:$M$170,3,0)</f>
        <v>Việt</v>
      </c>
    </row>
    <row r="51" spans="1:12" ht="12.75" customHeight="1" x14ac:dyDescent="0.2">
      <c r="A51" s="3">
        <f t="shared" si="0"/>
        <v>47</v>
      </c>
      <c r="B51" s="3" t="s">
        <v>264</v>
      </c>
      <c r="C51" s="5" t="s">
        <v>265</v>
      </c>
      <c r="D51" s="6" t="s">
        <v>79</v>
      </c>
      <c r="E51" s="3" t="s">
        <v>28</v>
      </c>
      <c r="F51" s="3" t="s">
        <v>706</v>
      </c>
      <c r="G51" s="7" t="s">
        <v>703</v>
      </c>
      <c r="H51" s="7" t="s">
        <v>799</v>
      </c>
      <c r="I51" s="7" t="s">
        <v>800</v>
      </c>
      <c r="J51" s="7"/>
      <c r="K51" s="8" t="str">
        <f>VLOOKUP(B51,'DSSV_GVHD_GV Phản biện'!$C$9:$M$170,2,0)</f>
        <v>Nguyễn Hải</v>
      </c>
      <c r="L51" s="8" t="str">
        <f>VLOOKUP(B51,'DSSV_GVHD_GV Phản biện'!$C$9:$M$170,3,0)</f>
        <v>Vinh</v>
      </c>
    </row>
    <row r="52" spans="1:12" ht="12.75" customHeight="1" x14ac:dyDescent="0.2">
      <c r="A52" s="3">
        <f t="shared" si="0"/>
        <v>48</v>
      </c>
      <c r="B52" s="3" t="s">
        <v>279</v>
      </c>
      <c r="C52" s="5" t="s">
        <v>280</v>
      </c>
      <c r="D52" s="6" t="s">
        <v>281</v>
      </c>
      <c r="E52" s="3" t="s">
        <v>248</v>
      </c>
      <c r="F52" s="3" t="s">
        <v>706</v>
      </c>
      <c r="G52" s="7" t="s">
        <v>703</v>
      </c>
      <c r="H52" s="7" t="s">
        <v>801</v>
      </c>
      <c r="I52" s="7" t="s">
        <v>802</v>
      </c>
      <c r="J52" s="7" t="s">
        <v>729</v>
      </c>
      <c r="K52" s="8" t="str">
        <f>VLOOKUP(B52,'DSSV_GVHD_GV Phản biện'!$C$9:$M$170,2,0)</f>
        <v>Đoàn Đức</v>
      </c>
      <c r="L52" s="8" t="str">
        <f>VLOOKUP(B52,'DSSV_GVHD_GV Phản biện'!$C$9:$M$170,3,0)</f>
        <v>Hoàng</v>
      </c>
    </row>
    <row r="53" spans="1:12" ht="12.75" customHeight="1" x14ac:dyDescent="0.2">
      <c r="A53" s="3">
        <f t="shared" si="0"/>
        <v>49</v>
      </c>
      <c r="B53" s="3" t="s">
        <v>435</v>
      </c>
      <c r="C53" s="5" t="s">
        <v>436</v>
      </c>
      <c r="D53" s="6" t="s">
        <v>437</v>
      </c>
      <c r="E53" s="3" t="s">
        <v>248</v>
      </c>
      <c r="F53" s="3" t="s">
        <v>706</v>
      </c>
      <c r="G53" s="7" t="s">
        <v>703</v>
      </c>
      <c r="H53" s="7" t="s">
        <v>803</v>
      </c>
      <c r="I53" s="7" t="s">
        <v>804</v>
      </c>
      <c r="J53" s="7"/>
      <c r="K53" s="8" t="str">
        <f>VLOOKUP(B53,'DSSV_GVHD_GV Phản biện'!$C$9:$M$170,2,0)</f>
        <v>Đinh Thị Kim</v>
      </c>
      <c r="L53" s="8" t="str">
        <f>VLOOKUP(B53,'DSSV_GVHD_GV Phản biện'!$C$9:$M$170,3,0)</f>
        <v>Ngân</v>
      </c>
    </row>
    <row r="54" spans="1:12" ht="12.75" customHeight="1" x14ac:dyDescent="0.2">
      <c r="A54" s="3">
        <f t="shared" si="0"/>
        <v>50</v>
      </c>
      <c r="B54" s="3" t="s">
        <v>245</v>
      </c>
      <c r="C54" s="5" t="s">
        <v>246</v>
      </c>
      <c r="D54" s="6" t="s">
        <v>247</v>
      </c>
      <c r="E54" s="3" t="s">
        <v>248</v>
      </c>
      <c r="F54" s="3" t="s">
        <v>706</v>
      </c>
      <c r="G54" s="7" t="s">
        <v>703</v>
      </c>
      <c r="H54" s="7" t="s">
        <v>805</v>
      </c>
      <c r="I54" s="7" t="s">
        <v>806</v>
      </c>
      <c r="J54" s="7"/>
      <c r="K54" s="8" t="str">
        <f>VLOOKUP(B54,'DSSV_GVHD_GV Phản biện'!$C$9:$M$170,2,0)</f>
        <v>Trương Vĩnh</v>
      </c>
      <c r="L54" s="8" t="str">
        <f>VLOOKUP(B54,'DSSV_GVHD_GV Phản biện'!$C$9:$M$170,3,0)</f>
        <v>Thành</v>
      </c>
    </row>
    <row r="55" spans="1:12" ht="12.75" customHeight="1" x14ac:dyDescent="0.2">
      <c r="A55" s="3">
        <f t="shared" si="0"/>
        <v>51</v>
      </c>
      <c r="B55" s="3" t="s">
        <v>661</v>
      </c>
      <c r="C55" s="5" t="s">
        <v>662</v>
      </c>
      <c r="D55" s="6" t="s">
        <v>123</v>
      </c>
      <c r="E55" s="3" t="s">
        <v>163</v>
      </c>
      <c r="F55" s="3" t="s">
        <v>706</v>
      </c>
      <c r="G55" s="7" t="s">
        <v>703</v>
      </c>
      <c r="H55" s="7" t="s">
        <v>807</v>
      </c>
      <c r="I55" s="7" t="s">
        <v>808</v>
      </c>
      <c r="J55" s="7"/>
      <c r="K55" s="8" t="str">
        <f>VLOOKUP(B55,'DSSV_GVHD_GV Phản biện'!$C$9:$M$170,2,0)</f>
        <v>Quách Tuấn</v>
      </c>
      <c r="L55" s="8" t="str">
        <f>VLOOKUP(B55,'DSSV_GVHD_GV Phản biện'!$C$9:$M$170,3,0)</f>
        <v>Hào</v>
      </c>
    </row>
    <row r="56" spans="1:12" ht="12.75" customHeight="1" x14ac:dyDescent="0.2">
      <c r="A56" s="3">
        <f t="shared" si="0"/>
        <v>52</v>
      </c>
      <c r="B56" s="3" t="s">
        <v>160</v>
      </c>
      <c r="C56" s="5" t="s">
        <v>161</v>
      </c>
      <c r="D56" s="6" t="s">
        <v>162</v>
      </c>
      <c r="E56" s="3" t="s">
        <v>163</v>
      </c>
      <c r="F56" s="3" t="s">
        <v>706</v>
      </c>
      <c r="G56" s="7" t="s">
        <v>703</v>
      </c>
      <c r="H56" s="7" t="s">
        <v>809</v>
      </c>
      <c r="I56" s="7" t="s">
        <v>810</v>
      </c>
      <c r="J56" s="7"/>
      <c r="K56" s="8" t="str">
        <f>VLOOKUP(B56,'DSSV_GVHD_GV Phản biện'!$C$9:$M$170,2,0)</f>
        <v>Huỳnh Quốc</v>
      </c>
      <c r="L56" s="8" t="str">
        <f>VLOOKUP(B56,'DSSV_GVHD_GV Phản biện'!$C$9:$M$170,3,0)</f>
        <v>Huy</v>
      </c>
    </row>
    <row r="57" spans="1:12" ht="12.75" customHeight="1" x14ac:dyDescent="0.2">
      <c r="A57" s="3">
        <f t="shared" si="0"/>
        <v>53</v>
      </c>
      <c r="B57" s="3" t="s">
        <v>338</v>
      </c>
      <c r="C57" s="5" t="s">
        <v>339</v>
      </c>
      <c r="D57" s="6" t="s">
        <v>335</v>
      </c>
      <c r="E57" s="3" t="s">
        <v>142</v>
      </c>
      <c r="F57" s="3" t="s">
        <v>706</v>
      </c>
      <c r="G57" s="7" t="s">
        <v>703</v>
      </c>
      <c r="H57" s="7" t="s">
        <v>811</v>
      </c>
      <c r="I57" s="7" t="s">
        <v>812</v>
      </c>
      <c r="J57" s="7"/>
      <c r="K57" s="8" t="str">
        <f>VLOOKUP(B57,'DSSV_GVHD_GV Phản biện'!$C$9:$M$170,2,0)</f>
        <v>Bùi Thị Vân</v>
      </c>
      <c r="L57" s="8" t="str">
        <f>VLOOKUP(B57,'DSSV_GVHD_GV Phản biện'!$C$9:$M$170,3,0)</f>
        <v>Anh</v>
      </c>
    </row>
    <row r="58" spans="1:12" ht="12.75" customHeight="1" x14ac:dyDescent="0.2">
      <c r="A58" s="3">
        <f t="shared" si="0"/>
        <v>54</v>
      </c>
      <c r="B58" s="3" t="s">
        <v>333</v>
      </c>
      <c r="C58" s="5" t="s">
        <v>334</v>
      </c>
      <c r="D58" s="6" t="s">
        <v>335</v>
      </c>
      <c r="E58" s="3" t="s">
        <v>142</v>
      </c>
      <c r="F58" s="3" t="s">
        <v>706</v>
      </c>
      <c r="G58" s="7" t="s">
        <v>703</v>
      </c>
      <c r="H58" s="7" t="s">
        <v>813</v>
      </c>
      <c r="I58" s="7" t="s">
        <v>814</v>
      </c>
      <c r="J58" s="7"/>
      <c r="K58" s="8" t="str">
        <f>VLOOKUP(B58,'DSSV_GVHD_GV Phản biện'!$C$9:$M$170,2,0)</f>
        <v>Cung Phương</v>
      </c>
      <c r="L58" s="8" t="str">
        <f>VLOOKUP(B58,'DSSV_GVHD_GV Phản biện'!$C$9:$M$170,3,0)</f>
        <v>Anh</v>
      </c>
    </row>
    <row r="59" spans="1:12" ht="12.75" customHeight="1" x14ac:dyDescent="0.2">
      <c r="A59" s="3">
        <f t="shared" si="0"/>
        <v>55</v>
      </c>
      <c r="B59" s="3" t="s">
        <v>404</v>
      </c>
      <c r="C59" s="5" t="s">
        <v>114</v>
      </c>
      <c r="D59" s="6" t="s">
        <v>218</v>
      </c>
      <c r="E59" s="3" t="s">
        <v>142</v>
      </c>
      <c r="F59" s="3" t="s">
        <v>706</v>
      </c>
      <c r="G59" s="7" t="s">
        <v>703</v>
      </c>
      <c r="H59" s="7" t="s">
        <v>815</v>
      </c>
      <c r="I59" s="7" t="s">
        <v>816</v>
      </c>
      <c r="J59" s="7"/>
      <c r="K59" s="8" t="str">
        <f>VLOOKUP(B59,'DSSV_GVHD_GV Phản biện'!$C$9:$M$170,2,0)</f>
        <v>Nguyễn Văn</v>
      </c>
      <c r="L59" s="8" t="str">
        <f>VLOOKUP(B59,'DSSV_GVHD_GV Phản biện'!$C$9:$M$170,3,0)</f>
        <v>Bảo</v>
      </c>
    </row>
    <row r="60" spans="1:12" ht="12.75" customHeight="1" x14ac:dyDescent="0.2">
      <c r="A60" s="3">
        <f t="shared" si="0"/>
        <v>56</v>
      </c>
      <c r="B60" s="3" t="s">
        <v>472</v>
      </c>
      <c r="C60" s="5" t="s">
        <v>473</v>
      </c>
      <c r="D60" s="6" t="s">
        <v>453</v>
      </c>
      <c r="E60" s="3" t="s">
        <v>142</v>
      </c>
      <c r="F60" s="3" t="s">
        <v>706</v>
      </c>
      <c r="G60" s="7" t="s">
        <v>703</v>
      </c>
      <c r="H60" s="7" t="s">
        <v>817</v>
      </c>
      <c r="I60" s="7" t="s">
        <v>818</v>
      </c>
      <c r="J60" s="7"/>
      <c r="K60" s="8" t="str">
        <f>VLOOKUP(B60,'DSSV_GVHD_GV Phản biện'!$C$9:$M$170,2,0)</f>
        <v>Ngô Thái</v>
      </c>
      <c r="L60" s="8" t="str">
        <f>VLOOKUP(B60,'DSSV_GVHD_GV Phản biện'!$C$9:$M$170,3,0)</f>
        <v>Dương</v>
      </c>
    </row>
    <row r="61" spans="1:12" ht="12.75" customHeight="1" x14ac:dyDescent="0.2">
      <c r="A61" s="3">
        <f t="shared" si="0"/>
        <v>57</v>
      </c>
      <c r="B61" s="3" t="s">
        <v>407</v>
      </c>
      <c r="C61" s="5" t="s">
        <v>408</v>
      </c>
      <c r="D61" s="6" t="s">
        <v>123</v>
      </c>
      <c r="E61" s="3" t="s">
        <v>142</v>
      </c>
      <c r="F61" s="3" t="s">
        <v>706</v>
      </c>
      <c r="G61" s="7" t="s">
        <v>703</v>
      </c>
      <c r="H61" s="7" t="s">
        <v>819</v>
      </c>
      <c r="I61" s="7" t="s">
        <v>820</v>
      </c>
      <c r="J61" s="7"/>
      <c r="K61" s="8" t="str">
        <f>VLOOKUP(B61,'DSSV_GVHD_GV Phản biện'!$C$9:$M$170,2,0)</f>
        <v>Mai Nhật</v>
      </c>
      <c r="L61" s="8" t="str">
        <f>VLOOKUP(B61,'DSSV_GVHD_GV Phản biện'!$C$9:$M$170,3,0)</f>
        <v>Hào</v>
      </c>
    </row>
    <row r="62" spans="1:12" ht="12.75" customHeight="1" x14ac:dyDescent="0.2">
      <c r="A62" s="3">
        <f t="shared" si="0"/>
        <v>58</v>
      </c>
      <c r="B62" s="3" t="s">
        <v>381</v>
      </c>
      <c r="C62" s="5" t="s">
        <v>382</v>
      </c>
      <c r="D62" s="6" t="s">
        <v>383</v>
      </c>
      <c r="E62" s="3" t="s">
        <v>142</v>
      </c>
      <c r="F62" s="3" t="s">
        <v>706</v>
      </c>
      <c r="G62" s="7" t="s">
        <v>703</v>
      </c>
      <c r="H62" s="7" t="s">
        <v>821</v>
      </c>
      <c r="I62" s="7" t="s">
        <v>822</v>
      </c>
      <c r="J62" s="7"/>
      <c r="K62" s="8" t="str">
        <f>VLOOKUP(B62,'DSSV_GVHD_GV Phản biện'!$C$9:$M$170,2,0)</f>
        <v>Phan Văn</v>
      </c>
      <c r="L62" s="8" t="str">
        <f>VLOOKUP(B62,'DSSV_GVHD_GV Phản biện'!$C$9:$M$170,3,0)</f>
        <v>Mãnh</v>
      </c>
    </row>
    <row r="63" spans="1:12" ht="12.75" customHeight="1" x14ac:dyDescent="0.2">
      <c r="A63" s="3">
        <f t="shared" si="0"/>
        <v>59</v>
      </c>
      <c r="B63" s="3" t="s">
        <v>479</v>
      </c>
      <c r="C63" s="5" t="s">
        <v>480</v>
      </c>
      <c r="D63" s="6" t="s">
        <v>475</v>
      </c>
      <c r="E63" s="3" t="s">
        <v>142</v>
      </c>
      <c r="F63" s="3" t="s">
        <v>706</v>
      </c>
      <c r="G63" s="7" t="s">
        <v>703</v>
      </c>
      <c r="H63" s="7" t="s">
        <v>823</v>
      </c>
      <c r="I63" s="7" t="s">
        <v>824</v>
      </c>
      <c r="J63" s="7"/>
      <c r="K63" s="8" t="str">
        <f>VLOOKUP(B63,'DSSV_GVHD_GV Phản biện'!$C$9:$M$170,2,0)</f>
        <v>Đỗ Minh</v>
      </c>
      <c r="L63" s="8" t="str">
        <f>VLOOKUP(B63,'DSSV_GVHD_GV Phản biện'!$C$9:$M$170,3,0)</f>
        <v>Nhật</v>
      </c>
    </row>
    <row r="64" spans="1:12" ht="12.75" customHeight="1" x14ac:dyDescent="0.2">
      <c r="A64" s="3">
        <f t="shared" si="0"/>
        <v>60</v>
      </c>
      <c r="B64" s="3" t="s">
        <v>454</v>
      </c>
      <c r="C64" s="5" t="s">
        <v>114</v>
      </c>
      <c r="D64" s="6" t="s">
        <v>359</v>
      </c>
      <c r="E64" s="3" t="s">
        <v>142</v>
      </c>
      <c r="F64" s="3" t="s">
        <v>706</v>
      </c>
      <c r="G64" s="7" t="s">
        <v>703</v>
      </c>
      <c r="H64" s="7" t="s">
        <v>825</v>
      </c>
      <c r="I64" s="7" t="s">
        <v>826</v>
      </c>
      <c r="J64" s="7"/>
      <c r="K64" s="8" t="str">
        <f>VLOOKUP(B64,'DSSV_GVHD_GV Phản biện'!$C$9:$M$170,2,0)</f>
        <v>Nguyễn Văn</v>
      </c>
      <c r="L64" s="8" t="str">
        <f>VLOOKUP(B64,'DSSV_GVHD_GV Phản biện'!$C$9:$M$170,3,0)</f>
        <v>Quang</v>
      </c>
    </row>
    <row r="65" spans="1:12" ht="12.75" customHeight="1" x14ac:dyDescent="0.2">
      <c r="A65" s="3">
        <f t="shared" si="0"/>
        <v>61</v>
      </c>
      <c r="B65" s="3" t="s">
        <v>139</v>
      </c>
      <c r="C65" s="5" t="s">
        <v>140</v>
      </c>
      <c r="D65" s="6" t="s">
        <v>141</v>
      </c>
      <c r="E65" s="3" t="s">
        <v>142</v>
      </c>
      <c r="F65" s="3" t="s">
        <v>706</v>
      </c>
      <c r="G65" s="7" t="s">
        <v>703</v>
      </c>
      <c r="H65" s="7" t="s">
        <v>827</v>
      </c>
      <c r="I65" s="7" t="s">
        <v>828</v>
      </c>
      <c r="J65" s="7"/>
      <c r="K65" s="8" t="str">
        <f>VLOOKUP(B65,'DSSV_GVHD_GV Phản biện'!$C$9:$M$170,2,0)</f>
        <v>Lê Hoàng</v>
      </c>
      <c r="L65" s="8" t="str">
        <f>VLOOKUP(B65,'DSSV_GVHD_GV Phản biện'!$C$9:$M$170,3,0)</f>
        <v>Quốc</v>
      </c>
    </row>
    <row r="66" spans="1:12" ht="12.75" customHeight="1" x14ac:dyDescent="0.2">
      <c r="A66" s="3">
        <f t="shared" si="0"/>
        <v>62</v>
      </c>
      <c r="B66" s="3" t="s">
        <v>145</v>
      </c>
      <c r="C66" s="5" t="s">
        <v>146</v>
      </c>
      <c r="D66" s="6" t="s">
        <v>147</v>
      </c>
      <c r="E66" s="3" t="s">
        <v>142</v>
      </c>
      <c r="F66" s="3" t="s">
        <v>706</v>
      </c>
      <c r="G66" s="7" t="s">
        <v>703</v>
      </c>
      <c r="H66" s="7" t="s">
        <v>829</v>
      </c>
      <c r="I66" s="7" t="s">
        <v>830</v>
      </c>
      <c r="J66" s="7"/>
      <c r="K66" s="8" t="str">
        <f>VLOOKUP(B66,'DSSV_GVHD_GV Phản biện'!$C$9:$M$170,2,0)</f>
        <v>Châu Tấn</v>
      </c>
      <c r="L66" s="8" t="str">
        <f>VLOOKUP(B66,'DSSV_GVHD_GV Phản biện'!$C$9:$M$170,3,0)</f>
        <v>Tài</v>
      </c>
    </row>
    <row r="67" spans="1:12" ht="12.75" customHeight="1" x14ac:dyDescent="0.2">
      <c r="A67" s="3">
        <f t="shared" si="0"/>
        <v>63</v>
      </c>
      <c r="B67" s="3" t="s">
        <v>596</v>
      </c>
      <c r="C67" s="5" t="s">
        <v>597</v>
      </c>
      <c r="D67" s="6" t="s">
        <v>598</v>
      </c>
      <c r="E67" s="3" t="s">
        <v>142</v>
      </c>
      <c r="F67" s="3" t="s">
        <v>706</v>
      </c>
      <c r="G67" s="7" t="s">
        <v>703</v>
      </c>
      <c r="H67" s="7" t="s">
        <v>831</v>
      </c>
      <c r="I67" s="7" t="s">
        <v>832</v>
      </c>
      <c r="J67" s="7"/>
      <c r="K67" s="8" t="str">
        <f>VLOOKUP(B67,'DSSV_GVHD_GV Phản biện'!$C$9:$M$170,2,0)</f>
        <v>Ngô Duy</v>
      </c>
      <c r="L67" s="8" t="str">
        <f>VLOOKUP(B67,'DSSV_GVHD_GV Phản biện'!$C$9:$M$170,3,0)</f>
        <v>Tấn</v>
      </c>
    </row>
    <row r="68" spans="1:12" ht="12.75" customHeight="1" x14ac:dyDescent="0.2">
      <c r="A68" s="3">
        <f t="shared" si="0"/>
        <v>64</v>
      </c>
      <c r="B68" s="3" t="s">
        <v>318</v>
      </c>
      <c r="C68" s="5" t="s">
        <v>319</v>
      </c>
      <c r="D68" s="6" t="s">
        <v>320</v>
      </c>
      <c r="E68" s="3" t="s">
        <v>142</v>
      </c>
      <c r="F68" s="3" t="s">
        <v>706</v>
      </c>
      <c r="G68" s="7" t="s">
        <v>703</v>
      </c>
      <c r="H68" s="7" t="s">
        <v>833</v>
      </c>
      <c r="I68" s="7" t="s">
        <v>834</v>
      </c>
      <c r="J68" s="7"/>
      <c r="K68" s="8" t="str">
        <f>VLOOKUP(B68,'DSSV_GVHD_GV Phản biện'!$C$9:$M$170,2,0)</f>
        <v>Nguyễn Anh</v>
      </c>
      <c r="L68" s="8" t="str">
        <f>VLOOKUP(B68,'DSSV_GVHD_GV Phản biện'!$C$9:$M$170,3,0)</f>
        <v>Thiện</v>
      </c>
    </row>
    <row r="69" spans="1:12" ht="12.75" customHeight="1" x14ac:dyDescent="0.2">
      <c r="A69" s="3">
        <f t="shared" si="0"/>
        <v>65</v>
      </c>
      <c r="B69" s="3" t="s">
        <v>313</v>
      </c>
      <c r="C69" s="5" t="s">
        <v>314</v>
      </c>
      <c r="D69" s="6" t="s">
        <v>315</v>
      </c>
      <c r="E69" s="3" t="s">
        <v>142</v>
      </c>
      <c r="F69" s="3" t="s">
        <v>706</v>
      </c>
      <c r="G69" s="7" t="s">
        <v>703</v>
      </c>
      <c r="H69" s="7" t="s">
        <v>835</v>
      </c>
      <c r="I69" s="7" t="s">
        <v>836</v>
      </c>
      <c r="J69" s="7"/>
      <c r="K69" s="8" t="str">
        <f>VLOOKUP(B69,'DSSV_GVHD_GV Phản biện'!$C$9:$M$170,2,0)</f>
        <v>Lê Quốc</v>
      </c>
      <c r="L69" s="8" t="str">
        <f>VLOOKUP(B69,'DSSV_GVHD_GV Phản biện'!$C$9:$M$170,3,0)</f>
        <v>Trung</v>
      </c>
    </row>
    <row r="70" spans="1:12" ht="12.75" customHeight="1" x14ac:dyDescent="0.2">
      <c r="A70" s="3">
        <f t="shared" si="0"/>
        <v>66</v>
      </c>
      <c r="B70" s="3" t="s">
        <v>592</v>
      </c>
      <c r="C70" s="5" t="s">
        <v>593</v>
      </c>
      <c r="D70" s="6" t="s">
        <v>79</v>
      </c>
      <c r="E70" s="3" t="s">
        <v>142</v>
      </c>
      <c r="F70" s="3" t="s">
        <v>706</v>
      </c>
      <c r="G70" s="7" t="s">
        <v>703</v>
      </c>
      <c r="H70" s="7" t="s">
        <v>837</v>
      </c>
      <c r="I70" s="7" t="s">
        <v>838</v>
      </c>
      <c r="J70" s="7"/>
      <c r="K70" s="8" t="str">
        <f>VLOOKUP(B70,'DSSV_GVHD_GV Phản biện'!$C$9:$M$170,2,0)</f>
        <v>Lê Quang</v>
      </c>
      <c r="L70" s="8" t="str">
        <f>VLOOKUP(B70,'DSSV_GVHD_GV Phản biện'!$C$9:$M$170,3,0)</f>
        <v>Vinh</v>
      </c>
    </row>
    <row r="71" spans="1:12" ht="12.75" customHeight="1" x14ac:dyDescent="0.2">
      <c r="A71" s="3">
        <f t="shared" si="0"/>
        <v>67</v>
      </c>
      <c r="B71" s="3" t="s">
        <v>637</v>
      </c>
      <c r="C71" s="5" t="s">
        <v>638</v>
      </c>
      <c r="D71" s="6" t="s">
        <v>162</v>
      </c>
      <c r="E71" s="3" t="s">
        <v>168</v>
      </c>
      <c r="F71" s="3" t="s">
        <v>706</v>
      </c>
      <c r="G71" s="7" t="s">
        <v>703</v>
      </c>
      <c r="H71" s="7" t="s">
        <v>839</v>
      </c>
      <c r="I71" s="7" t="s">
        <v>840</v>
      </c>
      <c r="J71" s="7"/>
      <c r="K71" s="8" t="str">
        <f>VLOOKUP(B71,'DSSV_GVHD_GV Phản biện'!$C$9:$M$170,2,0)</f>
        <v>Mai Đức</v>
      </c>
      <c r="L71" s="8" t="str">
        <f>VLOOKUP(B71,'DSSV_GVHD_GV Phản biện'!$C$9:$M$170,3,0)</f>
        <v>Huy</v>
      </c>
    </row>
    <row r="72" spans="1:12" ht="12.75" customHeight="1" x14ac:dyDescent="0.2">
      <c r="A72" s="3">
        <f t="shared" si="0"/>
        <v>68</v>
      </c>
      <c r="B72" s="3" t="s">
        <v>165</v>
      </c>
      <c r="C72" s="5" t="s">
        <v>166</v>
      </c>
      <c r="D72" s="6" t="s">
        <v>167</v>
      </c>
      <c r="E72" s="3" t="s">
        <v>168</v>
      </c>
      <c r="F72" s="3" t="s">
        <v>706</v>
      </c>
      <c r="G72" s="7" t="s">
        <v>703</v>
      </c>
      <c r="H72" s="7" t="s">
        <v>841</v>
      </c>
      <c r="I72" s="7" t="s">
        <v>842</v>
      </c>
      <c r="J72" s="7"/>
      <c r="K72" s="8" t="str">
        <f>VLOOKUP(B72,'DSSV_GVHD_GV Phản biện'!$C$9:$M$170,2,0)</f>
        <v>Trần Xuân</v>
      </c>
      <c r="L72" s="8" t="str">
        <f>VLOOKUP(B72,'DSSV_GVHD_GV Phản biện'!$C$9:$M$170,3,0)</f>
        <v>Khương</v>
      </c>
    </row>
    <row r="73" spans="1:12" ht="12.75" customHeight="1" x14ac:dyDescent="0.2">
      <c r="A73" s="3">
        <f t="shared" si="0"/>
        <v>69</v>
      </c>
      <c r="B73" s="3" t="s">
        <v>633</v>
      </c>
      <c r="C73" s="5" t="s">
        <v>634</v>
      </c>
      <c r="D73" s="6" t="s">
        <v>364</v>
      </c>
      <c r="E73" s="3" t="s">
        <v>168</v>
      </c>
      <c r="F73" s="3" t="s">
        <v>706</v>
      </c>
      <c r="G73" s="7" t="s">
        <v>703</v>
      </c>
      <c r="H73" s="7" t="s">
        <v>843</v>
      </c>
      <c r="I73" s="7" t="s">
        <v>844</v>
      </c>
      <c r="J73" s="7"/>
      <c r="K73" s="8" t="str">
        <f>VLOOKUP(B73,'DSSV_GVHD_GV Phản biện'!$C$9:$M$170,2,0)</f>
        <v>Lê Lâm Tấn</v>
      </c>
      <c r="L73" s="8" t="str">
        <f>VLOOKUP(B73,'DSSV_GVHD_GV Phản biện'!$C$9:$M$170,3,0)</f>
        <v>Lộc</v>
      </c>
    </row>
    <row r="74" spans="1:12" ht="12.75" customHeight="1" x14ac:dyDescent="0.2">
      <c r="A74" s="3">
        <f t="shared" si="0"/>
        <v>70</v>
      </c>
      <c r="B74" s="3" t="s">
        <v>522</v>
      </c>
      <c r="C74" s="5" t="s">
        <v>363</v>
      </c>
      <c r="D74" s="6" t="s">
        <v>364</v>
      </c>
      <c r="E74" s="3" t="s">
        <v>168</v>
      </c>
      <c r="F74" s="3" t="s">
        <v>706</v>
      </c>
      <c r="G74" s="7" t="s">
        <v>703</v>
      </c>
      <c r="H74" s="7" t="s">
        <v>845</v>
      </c>
      <c r="I74" s="7" t="s">
        <v>846</v>
      </c>
      <c r="J74" s="7"/>
      <c r="K74" s="8" t="str">
        <f>VLOOKUP(B74,'DSSV_GVHD_GV Phản biện'!$C$9:$M$170,2,0)</f>
        <v>Nguyễn Phước</v>
      </c>
      <c r="L74" s="8" t="str">
        <f>VLOOKUP(B74,'DSSV_GVHD_GV Phản biện'!$C$9:$M$170,3,0)</f>
        <v>Lộc</v>
      </c>
    </row>
    <row r="75" spans="1:12" ht="12.75" customHeight="1" x14ac:dyDescent="0.2">
      <c r="A75" s="3">
        <f t="shared" si="0"/>
        <v>71</v>
      </c>
      <c r="B75" s="3" t="s">
        <v>517</v>
      </c>
      <c r="C75" s="5" t="s">
        <v>518</v>
      </c>
      <c r="D75" s="6" t="s">
        <v>519</v>
      </c>
      <c r="E75" s="3" t="s">
        <v>168</v>
      </c>
      <c r="F75" s="3" t="s">
        <v>706</v>
      </c>
      <c r="G75" s="7" t="s">
        <v>703</v>
      </c>
      <c r="H75" s="7" t="s">
        <v>847</v>
      </c>
      <c r="I75" s="7" t="s">
        <v>848</v>
      </c>
      <c r="J75" s="7"/>
      <c r="K75" s="8" t="str">
        <f>VLOOKUP(B75,'DSSV_GVHD_GV Phản biện'!$C$9:$M$170,2,0)</f>
        <v>Nguyễn Hoài</v>
      </c>
      <c r="L75" s="8" t="str">
        <f>VLOOKUP(B75,'DSSV_GVHD_GV Phản biện'!$C$9:$M$170,3,0)</f>
        <v>Phong</v>
      </c>
    </row>
    <row r="76" spans="1:12" ht="12.75" customHeight="1" x14ac:dyDescent="0.2">
      <c r="A76" s="3">
        <f t="shared" si="0"/>
        <v>72</v>
      </c>
      <c r="B76" s="3" t="s">
        <v>508</v>
      </c>
      <c r="C76" s="5" t="s">
        <v>509</v>
      </c>
      <c r="D76" s="6" t="s">
        <v>510</v>
      </c>
      <c r="E76" s="3" t="s">
        <v>168</v>
      </c>
      <c r="F76" s="3" t="s">
        <v>706</v>
      </c>
      <c r="G76" s="7" t="s">
        <v>703</v>
      </c>
      <c r="H76" s="7" t="s">
        <v>849</v>
      </c>
      <c r="I76" s="7" t="s">
        <v>850</v>
      </c>
      <c r="J76" s="7"/>
      <c r="K76" s="8" t="str">
        <f>VLOOKUP(B76,'DSSV_GVHD_GV Phản biện'!$C$9:$M$170,2,0)</f>
        <v>Bùi Phong</v>
      </c>
      <c r="L76" s="8" t="str">
        <f>VLOOKUP(B76,'DSSV_GVHD_GV Phản biện'!$C$9:$M$170,3,0)</f>
        <v>Phú</v>
      </c>
    </row>
    <row r="77" spans="1:12" ht="12.75" customHeight="1" x14ac:dyDescent="0.2">
      <c r="A77" s="3">
        <f t="shared" si="0"/>
        <v>73</v>
      </c>
      <c r="B77" s="3" t="s">
        <v>608</v>
      </c>
      <c r="C77" s="5" t="s">
        <v>609</v>
      </c>
      <c r="D77" s="6" t="s">
        <v>510</v>
      </c>
      <c r="E77" s="3" t="s">
        <v>168</v>
      </c>
      <c r="F77" s="3" t="s">
        <v>706</v>
      </c>
      <c r="G77" s="7" t="s">
        <v>703</v>
      </c>
      <c r="H77" s="7" t="s">
        <v>851</v>
      </c>
      <c r="I77" s="7" t="s">
        <v>852</v>
      </c>
      <c r="J77" s="7"/>
      <c r="K77" s="8" t="str">
        <f>VLOOKUP(B77,'DSSV_GVHD_GV Phản biện'!$C$9:$M$170,2,0)</f>
        <v>Nguyễn Hoàng Ngọc</v>
      </c>
      <c r="L77" s="8" t="str">
        <f>VLOOKUP(B77,'DSSV_GVHD_GV Phản biện'!$C$9:$M$170,3,0)</f>
        <v>Phú</v>
      </c>
    </row>
    <row r="78" spans="1:12" ht="12.75" customHeight="1" x14ac:dyDescent="0.2">
      <c r="A78" s="3">
        <f t="shared" si="0"/>
        <v>74</v>
      </c>
      <c r="B78" s="3" t="s">
        <v>504</v>
      </c>
      <c r="C78" s="5" t="s">
        <v>505</v>
      </c>
      <c r="D78" s="6" t="s">
        <v>50</v>
      </c>
      <c r="E78" s="3" t="s">
        <v>168</v>
      </c>
      <c r="F78" s="3" t="s">
        <v>706</v>
      </c>
      <c r="G78" s="7" t="s">
        <v>703</v>
      </c>
      <c r="H78" s="7" t="s">
        <v>853</v>
      </c>
      <c r="I78" s="7" t="s">
        <v>854</v>
      </c>
      <c r="J78" s="7"/>
      <c r="K78" s="8" t="str">
        <f>VLOOKUP(B78,'DSSV_GVHD_GV Phản biện'!$C$9:$M$170,2,0)</f>
        <v>Phan Hoàng</v>
      </c>
      <c r="L78" s="8" t="str">
        <f>VLOOKUP(B78,'DSSV_GVHD_GV Phản biện'!$C$9:$M$170,3,0)</f>
        <v>Phúc</v>
      </c>
    </row>
    <row r="79" spans="1:12" ht="12.75" customHeight="1" x14ac:dyDescent="0.2">
      <c r="A79" s="3">
        <f t="shared" si="0"/>
        <v>75</v>
      </c>
      <c r="B79" s="3" t="s">
        <v>304</v>
      </c>
      <c r="C79" s="5" t="s">
        <v>305</v>
      </c>
      <c r="D79" s="6" t="s">
        <v>306</v>
      </c>
      <c r="E79" s="3" t="s">
        <v>168</v>
      </c>
      <c r="F79" s="3" t="s">
        <v>706</v>
      </c>
      <c r="G79" s="7" t="s">
        <v>703</v>
      </c>
      <c r="H79" s="7" t="s">
        <v>855</v>
      </c>
      <c r="I79" s="7" t="s">
        <v>856</v>
      </c>
      <c r="J79" s="7"/>
      <c r="K79" s="8" t="str">
        <f>VLOOKUP(B79,'DSSV_GVHD_GV Phản biện'!$C$9:$M$170,2,0)</f>
        <v>Phạm Ngọc Quế</v>
      </c>
      <c r="L79" s="8" t="str">
        <f>VLOOKUP(B79,'DSSV_GVHD_GV Phản biện'!$C$9:$M$170,3,0)</f>
        <v>Trâm</v>
      </c>
    </row>
    <row r="80" spans="1:12" ht="12.75" customHeight="1" x14ac:dyDescent="0.2">
      <c r="A80" s="3">
        <f t="shared" si="0"/>
        <v>76</v>
      </c>
      <c r="B80" s="3" t="s">
        <v>300</v>
      </c>
      <c r="C80" s="5" t="s">
        <v>301</v>
      </c>
      <c r="D80" s="6" t="s">
        <v>99</v>
      </c>
      <c r="E80" s="3" t="s">
        <v>168</v>
      </c>
      <c r="F80" s="3" t="s">
        <v>706</v>
      </c>
      <c r="G80" s="7" t="s">
        <v>703</v>
      </c>
      <c r="H80" s="7" t="s">
        <v>857</v>
      </c>
      <c r="I80" s="7" t="s">
        <v>858</v>
      </c>
      <c r="J80" s="7"/>
      <c r="K80" s="8" t="str">
        <f>VLOOKUP(B80,'DSSV_GVHD_GV Phản biện'!$C$9:$M$170,2,0)</f>
        <v>Tiêu Quang</v>
      </c>
      <c r="L80" s="8" t="str">
        <f>VLOOKUP(B80,'DSSV_GVHD_GV Phản biện'!$C$9:$M$170,3,0)</f>
        <v>Trường</v>
      </c>
    </row>
    <row r="81" spans="1:12" ht="12.75" customHeight="1" x14ac:dyDescent="0.2">
      <c r="A81" s="3">
        <f t="shared" si="0"/>
        <v>77</v>
      </c>
      <c r="B81" s="3" t="s">
        <v>583</v>
      </c>
      <c r="C81" s="5" t="s">
        <v>341</v>
      </c>
      <c r="D81" s="6" t="s">
        <v>584</v>
      </c>
      <c r="E81" s="3" t="s">
        <v>174</v>
      </c>
      <c r="F81" s="3" t="s">
        <v>706</v>
      </c>
      <c r="G81" s="7" t="s">
        <v>703</v>
      </c>
      <c r="H81" s="7" t="s">
        <v>859</v>
      </c>
      <c r="I81" s="7" t="s">
        <v>860</v>
      </c>
      <c r="J81" s="7"/>
      <c r="K81" s="8" t="str">
        <f>VLOOKUP(B81,'DSSV_GVHD_GV Phản biện'!$C$9:$M$170,2,0)</f>
        <v>Ngô Hoài</v>
      </c>
      <c r="L81" s="8" t="str">
        <f>VLOOKUP(B81,'DSSV_GVHD_GV Phản biện'!$C$9:$M$170,3,0)</f>
        <v>An</v>
      </c>
    </row>
    <row r="82" spans="1:12" ht="12.75" customHeight="1" x14ac:dyDescent="0.2">
      <c r="A82" s="3">
        <f t="shared" si="0"/>
        <v>78</v>
      </c>
      <c r="B82" s="3" t="s">
        <v>501</v>
      </c>
      <c r="C82" s="5" t="s">
        <v>502</v>
      </c>
      <c r="D82" s="6" t="s">
        <v>503</v>
      </c>
      <c r="E82" s="3" t="s">
        <v>174</v>
      </c>
      <c r="F82" s="3" t="s">
        <v>706</v>
      </c>
      <c r="G82" s="7" t="s">
        <v>703</v>
      </c>
      <c r="H82" s="7" t="s">
        <v>861</v>
      </c>
      <c r="I82" s="7" t="s">
        <v>862</v>
      </c>
      <c r="J82" s="7"/>
      <c r="K82" s="8" t="str">
        <f>VLOOKUP(B82,'DSSV_GVHD_GV Phản biện'!$C$9:$M$170,2,0)</f>
        <v>Nguyễn Thị Linh</v>
      </c>
      <c r="L82" s="8" t="str">
        <f>VLOOKUP(B82,'DSSV_GVHD_GV Phản biện'!$C$9:$M$170,3,0)</f>
        <v>Chi</v>
      </c>
    </row>
    <row r="83" spans="1:12" ht="12.75" customHeight="1" x14ac:dyDescent="0.2">
      <c r="A83" s="3">
        <f t="shared" si="0"/>
        <v>79</v>
      </c>
      <c r="B83" s="3" t="s">
        <v>669</v>
      </c>
      <c r="C83" s="5" t="s">
        <v>670</v>
      </c>
      <c r="D83" s="6" t="s">
        <v>495</v>
      </c>
      <c r="E83" s="3" t="s">
        <v>174</v>
      </c>
      <c r="F83" s="3" t="s">
        <v>706</v>
      </c>
      <c r="G83" s="7" t="s">
        <v>703</v>
      </c>
      <c r="H83" s="7" t="s">
        <v>863</v>
      </c>
      <c r="I83" s="7" t="s">
        <v>864</v>
      </c>
      <c r="J83" s="7"/>
      <c r="K83" s="8" t="str">
        <f>VLOOKUP(B83,'DSSV_GVHD_GV Phản biện'!$C$9:$M$170,2,0)</f>
        <v>Dương Lê Thành</v>
      </c>
      <c r="L83" s="8" t="str">
        <f>VLOOKUP(B83,'DSSV_GVHD_GV Phản biện'!$C$9:$M$170,3,0)</f>
        <v>Danh</v>
      </c>
    </row>
    <row r="84" spans="1:12" ht="12.75" customHeight="1" x14ac:dyDescent="0.2">
      <c r="A84" s="3">
        <f t="shared" si="0"/>
        <v>80</v>
      </c>
      <c r="B84" s="3" t="s">
        <v>307</v>
      </c>
      <c r="C84" s="5" t="s">
        <v>78</v>
      </c>
      <c r="D84" s="6" t="s">
        <v>308</v>
      </c>
      <c r="E84" s="3" t="s">
        <v>174</v>
      </c>
      <c r="F84" s="3" t="s">
        <v>706</v>
      </c>
      <c r="G84" s="7" t="s">
        <v>703</v>
      </c>
      <c r="H84" s="7" t="s">
        <v>865</v>
      </c>
      <c r="I84" s="7" t="s">
        <v>866</v>
      </c>
      <c r="J84" s="7"/>
      <c r="K84" s="8" t="str">
        <f>VLOOKUP(B84,'DSSV_GVHD_GV Phản biện'!$C$9:$M$170,2,0)</f>
        <v>Nguyễn Hữu</v>
      </c>
      <c r="L84" s="8" t="str">
        <f>VLOOKUP(B84,'DSSV_GVHD_GV Phản biện'!$C$9:$M$170,3,0)</f>
        <v>Giàu</v>
      </c>
    </row>
    <row r="85" spans="1:12" ht="12.75" customHeight="1" x14ac:dyDescent="0.2">
      <c r="A85" s="3">
        <f t="shared" si="0"/>
        <v>81</v>
      </c>
      <c r="B85" s="3" t="s">
        <v>673</v>
      </c>
      <c r="C85" s="5" t="s">
        <v>674</v>
      </c>
      <c r="D85" s="6" t="s">
        <v>675</v>
      </c>
      <c r="E85" s="3" t="s">
        <v>174</v>
      </c>
      <c r="F85" s="3" t="s">
        <v>706</v>
      </c>
      <c r="G85" s="7" t="s">
        <v>703</v>
      </c>
      <c r="H85" s="7" t="s">
        <v>867</v>
      </c>
      <c r="I85" s="7" t="s">
        <v>868</v>
      </c>
      <c r="J85" s="7"/>
      <c r="K85" s="8" t="str">
        <f>VLOOKUP(B85,'DSSV_GVHD_GV Phản biện'!$C$9:$M$170,2,0)</f>
        <v>Đặng Phạm Gia</v>
      </c>
      <c r="L85" s="8" t="str">
        <f>VLOOKUP(B85,'DSSV_GVHD_GV Phản biện'!$C$9:$M$170,3,0)</f>
        <v>Hưng</v>
      </c>
    </row>
    <row r="86" spans="1:12" ht="12.75" customHeight="1" x14ac:dyDescent="0.2">
      <c r="A86" s="3">
        <f t="shared" si="0"/>
        <v>82</v>
      </c>
      <c r="B86" s="3" t="s">
        <v>497</v>
      </c>
      <c r="C86" s="5" t="s">
        <v>122</v>
      </c>
      <c r="D86" s="6" t="s">
        <v>251</v>
      </c>
      <c r="E86" s="3" t="s">
        <v>174</v>
      </c>
      <c r="F86" s="3" t="s">
        <v>706</v>
      </c>
      <c r="G86" s="7" t="s">
        <v>703</v>
      </c>
      <c r="H86" s="7" t="s">
        <v>869</v>
      </c>
      <c r="I86" s="7" t="s">
        <v>870</v>
      </c>
      <c r="J86" s="7"/>
      <c r="K86" s="8" t="str">
        <f>VLOOKUP(B86,'DSSV_GVHD_GV Phản biện'!$C$9:$M$170,2,0)</f>
        <v>Nguyễn Nhật</v>
      </c>
      <c r="L86" s="8" t="str">
        <f>VLOOKUP(B86,'DSSV_GVHD_GV Phản biện'!$C$9:$M$170,3,0)</f>
        <v>Khang</v>
      </c>
    </row>
    <row r="87" spans="1:12" ht="12.75" customHeight="1" x14ac:dyDescent="0.2">
      <c r="A87" s="3">
        <f t="shared" si="0"/>
        <v>83</v>
      </c>
      <c r="B87" s="3" t="s">
        <v>233</v>
      </c>
      <c r="C87" s="5" t="s">
        <v>234</v>
      </c>
      <c r="D87" s="6" t="s">
        <v>235</v>
      </c>
      <c r="E87" s="3" t="s">
        <v>174</v>
      </c>
      <c r="F87" s="3" t="s">
        <v>706</v>
      </c>
      <c r="G87" s="7" t="s">
        <v>703</v>
      </c>
      <c r="H87" s="7" t="s">
        <v>871</v>
      </c>
      <c r="I87" s="7" t="s">
        <v>872</v>
      </c>
      <c r="J87" s="7"/>
      <c r="K87" s="8" t="str">
        <f>VLOOKUP(B87,'DSSV_GVHD_GV Phản biện'!$C$9:$M$170,2,0)</f>
        <v>Trần Đình</v>
      </c>
      <c r="L87" s="8" t="str">
        <f>VLOOKUP(B87,'DSSV_GVHD_GV Phản biện'!$C$9:$M$170,3,0)</f>
        <v>Khôi</v>
      </c>
    </row>
    <row r="88" spans="1:12" ht="12.75" customHeight="1" x14ac:dyDescent="0.2">
      <c r="A88" s="3">
        <f t="shared" si="0"/>
        <v>84</v>
      </c>
      <c r="B88" s="3" t="s">
        <v>177</v>
      </c>
      <c r="C88" s="5" t="s">
        <v>178</v>
      </c>
      <c r="D88" s="6" t="s">
        <v>179</v>
      </c>
      <c r="E88" s="3" t="s">
        <v>174</v>
      </c>
      <c r="F88" s="3" t="s">
        <v>706</v>
      </c>
      <c r="G88" s="7" t="s">
        <v>703</v>
      </c>
      <c r="H88" s="7" t="s">
        <v>873</v>
      </c>
      <c r="I88" s="7" t="s">
        <v>874</v>
      </c>
      <c r="J88" s="7"/>
      <c r="K88" s="8" t="str">
        <f>VLOOKUP(B88,'DSSV_GVHD_GV Phản biện'!$C$9:$M$170,2,0)</f>
        <v>Võ Thị Mỹ</v>
      </c>
      <c r="L88" s="8" t="str">
        <f>VLOOKUP(B88,'DSSV_GVHD_GV Phản biện'!$C$9:$M$170,3,0)</f>
        <v>Lệ</v>
      </c>
    </row>
    <row r="89" spans="1:12" ht="12.75" customHeight="1" x14ac:dyDescent="0.2">
      <c r="A89" s="3">
        <f t="shared" si="0"/>
        <v>85</v>
      </c>
      <c r="B89" s="3" t="s">
        <v>238</v>
      </c>
      <c r="C89" s="5" t="s">
        <v>239</v>
      </c>
      <c r="D89" s="6" t="s">
        <v>240</v>
      </c>
      <c r="E89" s="3" t="s">
        <v>174</v>
      </c>
      <c r="F89" s="3" t="s">
        <v>706</v>
      </c>
      <c r="G89" s="7" t="s">
        <v>703</v>
      </c>
      <c r="H89" s="7" t="s">
        <v>875</v>
      </c>
      <c r="I89" s="7" t="s">
        <v>876</v>
      </c>
      <c r="J89" s="7"/>
      <c r="K89" s="8" t="str">
        <f>VLOOKUP(B89,'DSSV_GVHD_GV Phản biện'!$C$9:$M$170,2,0)</f>
        <v>Bùi Ngọc</v>
      </c>
      <c r="L89" s="8" t="str">
        <f>VLOOKUP(B89,'DSSV_GVHD_GV Phản biện'!$C$9:$M$170,3,0)</f>
        <v>Na</v>
      </c>
    </row>
    <row r="90" spans="1:12" ht="12.75" customHeight="1" x14ac:dyDescent="0.2">
      <c r="A90" s="3">
        <f t="shared" si="0"/>
        <v>86</v>
      </c>
      <c r="B90" s="3" t="s">
        <v>171</v>
      </c>
      <c r="C90" s="5" t="s">
        <v>172</v>
      </c>
      <c r="D90" s="6" t="s">
        <v>173</v>
      </c>
      <c r="E90" s="3" t="s">
        <v>174</v>
      </c>
      <c r="F90" s="3" t="s">
        <v>706</v>
      </c>
      <c r="G90" s="7" t="s">
        <v>703</v>
      </c>
      <c r="H90" s="7" t="s">
        <v>877</v>
      </c>
      <c r="I90" s="7" t="s">
        <v>878</v>
      </c>
      <c r="J90" s="7"/>
      <c r="K90" s="8" t="str">
        <f>VLOOKUP(B90,'DSSV_GVHD_GV Phản biện'!$C$9:$M$170,2,0)</f>
        <v>Trần Tấn</v>
      </c>
      <c r="L90" s="8" t="str">
        <f>VLOOKUP(B90,'DSSV_GVHD_GV Phản biện'!$C$9:$M$170,3,0)</f>
        <v>Phát</v>
      </c>
    </row>
    <row r="91" spans="1:12" ht="12.75" customHeight="1" x14ac:dyDescent="0.2">
      <c r="A91" s="3">
        <f t="shared" si="0"/>
        <v>87</v>
      </c>
      <c r="B91" s="3" t="s">
        <v>588</v>
      </c>
      <c r="C91" s="5" t="s">
        <v>341</v>
      </c>
      <c r="D91" s="6" t="s">
        <v>589</v>
      </c>
      <c r="E91" s="3" t="s">
        <v>174</v>
      </c>
      <c r="F91" s="3" t="s">
        <v>706</v>
      </c>
      <c r="G91" s="7" t="s">
        <v>703</v>
      </c>
      <c r="H91" s="7" t="s">
        <v>879</v>
      </c>
      <c r="I91" s="7" t="s">
        <v>880</v>
      </c>
      <c r="J91" s="7"/>
      <c r="K91" s="8" t="str">
        <f>VLOOKUP(B91,'DSSV_GVHD_GV Phản biện'!$C$9:$M$170,2,0)</f>
        <v>Ngô Hoài</v>
      </c>
      <c r="L91" s="8" t="str">
        <f>VLOOKUP(B91,'DSSV_GVHD_GV Phản biện'!$C$9:$M$170,3,0)</f>
        <v>Thịnh</v>
      </c>
    </row>
    <row r="92" spans="1:12" ht="12.75" customHeight="1" x14ac:dyDescent="0.2">
      <c r="A92" s="3">
        <f t="shared" si="0"/>
        <v>88</v>
      </c>
      <c r="B92" s="3" t="s">
        <v>664</v>
      </c>
      <c r="C92" s="5" t="s">
        <v>665</v>
      </c>
      <c r="D92" s="6" t="s">
        <v>281</v>
      </c>
      <c r="E92" s="3" t="s">
        <v>666</v>
      </c>
      <c r="F92" s="3" t="s">
        <v>706</v>
      </c>
      <c r="G92" s="7" t="s">
        <v>703</v>
      </c>
      <c r="H92" s="7" t="s">
        <v>881</v>
      </c>
      <c r="I92" s="7" t="s">
        <v>882</v>
      </c>
      <c r="J92" s="7"/>
      <c r="K92" s="8" t="str">
        <f>VLOOKUP(B92,'DSSV_GVHD_GV Phản biện'!$C$9:$M$170,2,0)</f>
        <v>Nguyễn Phúc</v>
      </c>
      <c r="L92" s="8" t="str">
        <f>VLOOKUP(B92,'DSSV_GVHD_GV Phản biện'!$C$9:$M$170,3,0)</f>
        <v>Hoàng</v>
      </c>
    </row>
    <row r="93" spans="1:12" ht="12.75" customHeight="1" x14ac:dyDescent="0.2">
      <c r="A93" s="3">
        <f t="shared" si="0"/>
        <v>89</v>
      </c>
      <c r="B93" s="3" t="s">
        <v>241</v>
      </c>
      <c r="C93" s="5" t="s">
        <v>242</v>
      </c>
      <c r="D93" s="6" t="s">
        <v>243</v>
      </c>
      <c r="E93" s="3" t="s">
        <v>85</v>
      </c>
      <c r="F93" s="3" t="s">
        <v>706</v>
      </c>
      <c r="G93" s="7" t="s">
        <v>703</v>
      </c>
      <c r="H93" s="7" t="s">
        <v>883</v>
      </c>
      <c r="I93" s="7" t="s">
        <v>884</v>
      </c>
      <c r="J93" s="7"/>
      <c r="K93" s="8" t="str">
        <f>VLOOKUP(B93,'DSSV_GVHD_GV Phản biện'!$C$9:$M$170,2,0)</f>
        <v>Phan Thị Thu</v>
      </c>
      <c r="L93" s="8" t="str">
        <f>VLOOKUP(B93,'DSSV_GVHD_GV Phản biện'!$C$9:$M$170,3,0)</f>
        <v>Thảo</v>
      </c>
    </row>
    <row r="94" spans="1:12" ht="12.75" customHeight="1" x14ac:dyDescent="0.2">
      <c r="A94" s="3">
        <f t="shared" si="0"/>
        <v>90</v>
      </c>
      <c r="B94" s="3" t="s">
        <v>686</v>
      </c>
      <c r="C94" s="5" t="s">
        <v>687</v>
      </c>
      <c r="D94" s="6" t="s">
        <v>688</v>
      </c>
      <c r="E94" s="3" t="s">
        <v>85</v>
      </c>
      <c r="F94" s="3" t="s">
        <v>706</v>
      </c>
      <c r="G94" s="7" t="s">
        <v>703</v>
      </c>
      <c r="H94" s="7" t="s">
        <v>885</v>
      </c>
      <c r="I94" s="7" t="s">
        <v>886</v>
      </c>
      <c r="J94" s="7"/>
      <c r="K94" s="8" t="str">
        <f>VLOOKUP(B94,'DSSV_GVHD_GV Phản biện'!$C$9:$M$170,2,0)</f>
        <v>Lý Quốc</v>
      </c>
      <c r="L94" s="8" t="str">
        <f>VLOOKUP(B94,'DSSV_GVHD_GV Phản biện'!$C$9:$M$170,3,0)</f>
        <v>Thông</v>
      </c>
    </row>
    <row r="95" spans="1:12" ht="12.75" customHeight="1" x14ac:dyDescent="0.2">
      <c r="A95" s="3">
        <f t="shared" si="0"/>
        <v>91</v>
      </c>
      <c r="B95" s="3" t="s">
        <v>83</v>
      </c>
      <c r="C95" s="5" t="s">
        <v>84</v>
      </c>
      <c r="D95" s="6" t="s">
        <v>38</v>
      </c>
      <c r="E95" s="3" t="s">
        <v>85</v>
      </c>
      <c r="F95" s="3" t="s">
        <v>706</v>
      </c>
      <c r="G95" s="7" t="s">
        <v>703</v>
      </c>
      <c r="H95" s="7" t="s">
        <v>887</v>
      </c>
      <c r="I95" s="7" t="s">
        <v>888</v>
      </c>
      <c r="J95" s="7"/>
      <c r="K95" s="8" t="str">
        <f>VLOOKUP(B95,'DSSV_GVHD_GV Phản biện'!$C$9:$M$170,2,0)</f>
        <v>Phạm Thị Thùy</v>
      </c>
      <c r="L95" s="8" t="str">
        <f>VLOOKUP(B95,'DSSV_GVHD_GV Phản biện'!$C$9:$M$170,3,0)</f>
        <v>Trang</v>
      </c>
    </row>
    <row r="96" spans="1:12" ht="12.75" customHeight="1" x14ac:dyDescent="0.2">
      <c r="A96" s="3">
        <f t="shared" si="0"/>
        <v>92</v>
      </c>
      <c r="B96" s="3" t="s">
        <v>889</v>
      </c>
      <c r="C96" s="5" t="s">
        <v>890</v>
      </c>
      <c r="D96" s="6" t="s">
        <v>891</v>
      </c>
      <c r="E96" s="3" t="s">
        <v>85</v>
      </c>
      <c r="F96" s="3" t="s">
        <v>706</v>
      </c>
      <c r="G96" s="7" t="s">
        <v>703</v>
      </c>
      <c r="H96" s="7" t="s">
        <v>892</v>
      </c>
      <c r="I96" s="7" t="s">
        <v>893</v>
      </c>
      <c r="J96" s="7"/>
      <c r="K96" s="8" t="e">
        <f>VLOOKUP(B96,'DSSV_GVHD_GV Phản biện'!$C$9:$M$170,2,0)</f>
        <v>#N/A</v>
      </c>
      <c r="L96" s="8" t="e">
        <f>VLOOKUP(B96,'DSSV_GVHD_GV Phản biện'!$C$9:$M$170,3,0)</f>
        <v>#N/A</v>
      </c>
    </row>
    <row r="97" spans="1:12" ht="12.75" customHeight="1" x14ac:dyDescent="0.2">
      <c r="A97" s="3">
        <f t="shared" si="0"/>
        <v>93</v>
      </c>
      <c r="B97" s="3" t="s">
        <v>229</v>
      </c>
      <c r="C97" s="5" t="s">
        <v>230</v>
      </c>
      <c r="D97" s="6" t="s">
        <v>27</v>
      </c>
      <c r="E97" s="3" t="s">
        <v>85</v>
      </c>
      <c r="F97" s="3" t="s">
        <v>706</v>
      </c>
      <c r="G97" s="7" t="s">
        <v>703</v>
      </c>
      <c r="H97" s="7" t="s">
        <v>894</v>
      </c>
      <c r="I97" s="7" t="s">
        <v>895</v>
      </c>
      <c r="J97" s="7"/>
      <c r="K97" s="8" t="str">
        <f>VLOOKUP(B97,'DSSV_GVHD_GV Phản biện'!$C$9:$M$170,2,0)</f>
        <v>Nguyễn Huỳnh Quốc</v>
      </c>
      <c r="L97" s="8" t="str">
        <f>VLOOKUP(B97,'DSSV_GVHD_GV Phản biện'!$C$9:$M$170,3,0)</f>
        <v>Việt</v>
      </c>
    </row>
    <row r="98" spans="1:12" ht="12.75" customHeight="1" x14ac:dyDescent="0.2">
      <c r="A98" s="3">
        <f t="shared" si="0"/>
        <v>94</v>
      </c>
      <c r="B98" s="3" t="s">
        <v>613</v>
      </c>
      <c r="C98" s="5" t="s">
        <v>614</v>
      </c>
      <c r="D98" s="6" t="s">
        <v>615</v>
      </c>
      <c r="E98" s="3" t="s">
        <v>80</v>
      </c>
      <c r="F98" s="3" t="s">
        <v>706</v>
      </c>
      <c r="G98" s="7" t="s">
        <v>703</v>
      </c>
      <c r="H98" s="7" t="s">
        <v>896</v>
      </c>
      <c r="I98" s="7" t="s">
        <v>897</v>
      </c>
      <c r="J98" s="7"/>
      <c r="K98" s="8" t="str">
        <f>VLOOKUP(B98,'DSSV_GVHD_GV Phản biện'!$C$9:$M$170,2,0)</f>
        <v>Lê Văn</v>
      </c>
      <c r="L98" s="8" t="str">
        <f>VLOOKUP(B98,'DSSV_GVHD_GV Phản biện'!$C$9:$M$170,3,0)</f>
        <v>Thái</v>
      </c>
    </row>
    <row r="99" spans="1:12" ht="12.75" customHeight="1" x14ac:dyDescent="0.2">
      <c r="A99" s="3">
        <f t="shared" si="0"/>
        <v>95</v>
      </c>
      <c r="B99" s="3" t="s">
        <v>563</v>
      </c>
      <c r="C99" s="5" t="s">
        <v>564</v>
      </c>
      <c r="D99" s="6" t="s">
        <v>565</v>
      </c>
      <c r="E99" s="3" t="s">
        <v>80</v>
      </c>
      <c r="F99" s="3" t="s">
        <v>706</v>
      </c>
      <c r="G99" s="7" t="s">
        <v>703</v>
      </c>
      <c r="H99" s="7" t="s">
        <v>898</v>
      </c>
      <c r="I99" s="7" t="s">
        <v>899</v>
      </c>
      <c r="J99" s="7"/>
      <c r="K99" s="8" t="str">
        <f>VLOOKUP(B99,'DSSV_GVHD_GV Phản biện'!$C$9:$M$170,2,0)</f>
        <v>Trịnh Minh</v>
      </c>
      <c r="L99" s="8" t="str">
        <f>VLOOKUP(B99,'DSSV_GVHD_GV Phản biện'!$C$9:$M$170,3,0)</f>
        <v>Thuận</v>
      </c>
    </row>
    <row r="100" spans="1:12" ht="12.75" customHeight="1" x14ac:dyDescent="0.2">
      <c r="A100" s="3">
        <f t="shared" si="0"/>
        <v>96</v>
      </c>
      <c r="B100" s="3" t="s">
        <v>559</v>
      </c>
      <c r="C100" s="5" t="s">
        <v>463</v>
      </c>
      <c r="D100" s="6" t="s">
        <v>560</v>
      </c>
      <c r="E100" s="3" t="s">
        <v>80</v>
      </c>
      <c r="F100" s="3" t="s">
        <v>706</v>
      </c>
      <c r="G100" s="7" t="s">
        <v>703</v>
      </c>
      <c r="H100" s="7" t="s">
        <v>900</v>
      </c>
      <c r="I100" s="7" t="s">
        <v>901</v>
      </c>
      <c r="J100" s="7"/>
      <c r="K100" s="8" t="str">
        <f>VLOOKUP(B100,'DSSV_GVHD_GV Phản biện'!$C$9:$M$170,2,0)</f>
        <v>Huỳnh Nhật</v>
      </c>
      <c r="L100" s="8" t="str">
        <f>VLOOKUP(B100,'DSSV_GVHD_GV Phản biện'!$C$9:$M$170,3,0)</f>
        <v>Viên</v>
      </c>
    </row>
    <row r="101" spans="1:12" ht="12.75" customHeight="1" x14ac:dyDescent="0.2">
      <c r="A101" s="3">
        <f t="shared" si="0"/>
        <v>97</v>
      </c>
      <c r="B101" s="3" t="s">
        <v>77</v>
      </c>
      <c r="C101" s="5" t="s">
        <v>78</v>
      </c>
      <c r="D101" s="6" t="s">
        <v>79</v>
      </c>
      <c r="E101" s="3" t="s">
        <v>80</v>
      </c>
      <c r="F101" s="3" t="s">
        <v>706</v>
      </c>
      <c r="G101" s="7" t="s">
        <v>703</v>
      </c>
      <c r="H101" s="7" t="s">
        <v>902</v>
      </c>
      <c r="I101" s="7" t="s">
        <v>903</v>
      </c>
      <c r="J101" s="7"/>
      <c r="K101" s="8" t="str">
        <f>VLOOKUP(B101,'DSSV_GVHD_GV Phản biện'!$C$9:$M$170,2,0)</f>
        <v>Nguyễn Hữu</v>
      </c>
      <c r="L101" s="8" t="str">
        <f>VLOOKUP(B101,'DSSV_GVHD_GV Phản biện'!$C$9:$M$170,3,0)</f>
        <v>Vinh</v>
      </c>
    </row>
    <row r="102" spans="1:12" ht="12.75" customHeight="1" x14ac:dyDescent="0.2">
      <c r="A102" s="3">
        <f t="shared" si="0"/>
        <v>98</v>
      </c>
      <c r="B102" s="3" t="s">
        <v>121</v>
      </c>
      <c r="C102" s="5" t="s">
        <v>122</v>
      </c>
      <c r="D102" s="6" t="s">
        <v>123</v>
      </c>
      <c r="E102" s="3" t="s">
        <v>124</v>
      </c>
      <c r="F102" s="3" t="s">
        <v>706</v>
      </c>
      <c r="G102" s="7" t="s">
        <v>703</v>
      </c>
      <c r="H102" s="7" t="s">
        <v>904</v>
      </c>
      <c r="I102" s="7" t="s">
        <v>905</v>
      </c>
      <c r="J102" s="7"/>
      <c r="K102" s="8" t="str">
        <f>VLOOKUP(B102,'DSSV_GVHD_GV Phản biện'!$C$9:$M$170,2,0)</f>
        <v>Nguyễn Nhật</v>
      </c>
      <c r="L102" s="8" t="str">
        <f>VLOOKUP(B102,'DSSV_GVHD_GV Phản biện'!$C$9:$M$170,3,0)</f>
        <v>Hào</v>
      </c>
    </row>
    <row r="103" spans="1:12" ht="12.75" customHeight="1" x14ac:dyDescent="0.2">
      <c r="A103" s="3">
        <f t="shared" si="0"/>
        <v>99</v>
      </c>
      <c r="B103" s="3" t="s">
        <v>127</v>
      </c>
      <c r="C103" s="5" t="s">
        <v>128</v>
      </c>
      <c r="D103" s="6" t="s">
        <v>129</v>
      </c>
      <c r="E103" s="3" t="s">
        <v>124</v>
      </c>
      <c r="F103" s="3" t="s">
        <v>706</v>
      </c>
      <c r="G103" s="7" t="s">
        <v>703</v>
      </c>
      <c r="H103" s="7" t="s">
        <v>906</v>
      </c>
      <c r="I103" s="7" t="s">
        <v>907</v>
      </c>
      <c r="J103" s="7"/>
      <c r="K103" s="8" t="str">
        <f>VLOOKUP(B103,'DSSV_GVHD_GV Phản biện'!$C$9:$M$170,2,0)</f>
        <v>Kim Hoàng</v>
      </c>
      <c r="L103" s="8" t="str">
        <f>VLOOKUP(B103,'DSSV_GVHD_GV Phản biện'!$C$9:$M$170,3,0)</f>
        <v>Long</v>
      </c>
    </row>
    <row r="104" spans="1:12" ht="12.75" customHeight="1" x14ac:dyDescent="0.2">
      <c r="A104" s="3">
        <f t="shared" si="0"/>
        <v>100</v>
      </c>
      <c r="B104" s="3" t="s">
        <v>643</v>
      </c>
      <c r="C104" s="5" t="s">
        <v>189</v>
      </c>
      <c r="D104" s="6" t="s">
        <v>150</v>
      </c>
      <c r="E104" s="3" t="s">
        <v>124</v>
      </c>
      <c r="F104" s="3" t="s">
        <v>706</v>
      </c>
      <c r="G104" s="7" t="s">
        <v>703</v>
      </c>
      <c r="H104" s="7" t="s">
        <v>908</v>
      </c>
      <c r="I104" s="7" t="s">
        <v>909</v>
      </c>
      <c r="J104" s="7"/>
      <c r="K104" s="8" t="str">
        <f>VLOOKUP(B104,'DSSV_GVHD_GV Phản biện'!$C$9:$M$170,2,0)</f>
        <v>Võ Hoàng</v>
      </c>
      <c r="L104" s="8" t="str">
        <f>VLOOKUP(B104,'DSSV_GVHD_GV Phản biện'!$C$9:$M$170,3,0)</f>
        <v>Nam</v>
      </c>
    </row>
    <row r="105" spans="1:12" ht="12.75" customHeight="1" x14ac:dyDescent="0.2">
      <c r="A105" s="3">
        <f t="shared" si="0"/>
        <v>101</v>
      </c>
      <c r="B105" s="3" t="s">
        <v>370</v>
      </c>
      <c r="C105" s="5" t="s">
        <v>49</v>
      </c>
      <c r="D105" s="6" t="s">
        <v>371</v>
      </c>
      <c r="E105" s="3" t="s">
        <v>124</v>
      </c>
      <c r="F105" s="3" t="s">
        <v>706</v>
      </c>
      <c r="G105" s="7" t="s">
        <v>703</v>
      </c>
      <c r="H105" s="7" t="s">
        <v>910</v>
      </c>
      <c r="I105" s="7" t="s">
        <v>911</v>
      </c>
      <c r="J105" s="7"/>
      <c r="K105" s="8" t="str">
        <f>VLOOKUP(B105,'DSSV_GVHD_GV Phản biện'!$C$9:$M$170,2,0)</f>
        <v>Nguyễn Hoàng</v>
      </c>
      <c r="L105" s="8" t="str">
        <f>VLOOKUP(B105,'DSSV_GVHD_GV Phản biện'!$C$9:$M$170,3,0)</f>
        <v>Nghĩa</v>
      </c>
    </row>
    <row r="106" spans="1:12" ht="12.75" customHeight="1" x14ac:dyDescent="0.2">
      <c r="A106" s="3">
        <f t="shared" si="0"/>
        <v>102</v>
      </c>
      <c r="B106" s="3" t="s">
        <v>374</v>
      </c>
      <c r="C106" s="5" t="s">
        <v>375</v>
      </c>
      <c r="D106" s="6" t="s">
        <v>376</v>
      </c>
      <c r="E106" s="3" t="s">
        <v>124</v>
      </c>
      <c r="F106" s="3" t="s">
        <v>706</v>
      </c>
      <c r="G106" s="7" t="s">
        <v>703</v>
      </c>
      <c r="H106" s="7" t="s">
        <v>912</v>
      </c>
      <c r="I106" s="7" t="s">
        <v>913</v>
      </c>
      <c r="J106" s="7"/>
      <c r="K106" s="8" t="str">
        <f>VLOOKUP(B106,'DSSV_GVHD_GV Phản biện'!$C$9:$M$170,2,0)</f>
        <v>Khấu Nguyễn Thành</v>
      </c>
      <c r="L106" s="8" t="str">
        <f>VLOOKUP(B106,'DSSV_GVHD_GV Phản biện'!$C$9:$M$170,3,0)</f>
        <v>Nhân</v>
      </c>
    </row>
    <row r="107" spans="1:12" ht="12.75" customHeight="1" x14ac:dyDescent="0.2">
      <c r="A107" s="3">
        <f t="shared" si="0"/>
        <v>103</v>
      </c>
      <c r="B107" s="3" t="s">
        <v>327</v>
      </c>
      <c r="C107" s="5" t="s">
        <v>328</v>
      </c>
      <c r="D107" s="6" t="s">
        <v>60</v>
      </c>
      <c r="E107" s="3" t="s">
        <v>124</v>
      </c>
      <c r="F107" s="3" t="s">
        <v>706</v>
      </c>
      <c r="G107" s="7" t="s">
        <v>703</v>
      </c>
      <c r="H107" s="7" t="s">
        <v>914</v>
      </c>
      <c r="I107" s="7" t="s">
        <v>915</v>
      </c>
      <c r="J107" s="7"/>
      <c r="K107" s="8" t="str">
        <f>VLOOKUP(B107,'DSSV_GVHD_GV Phản biện'!$C$9:$M$170,2,0)</f>
        <v>Trần Trung</v>
      </c>
      <c r="L107" s="8" t="str">
        <f>VLOOKUP(B107,'DSSV_GVHD_GV Phản biện'!$C$9:$M$170,3,0)</f>
        <v>Tiến</v>
      </c>
    </row>
    <row r="108" spans="1:12" ht="12.75" customHeight="1" x14ac:dyDescent="0.2">
      <c r="A108" s="3">
        <f t="shared" si="0"/>
        <v>104</v>
      </c>
      <c r="B108" s="3" t="s">
        <v>206</v>
      </c>
      <c r="C108" s="5" t="s">
        <v>207</v>
      </c>
      <c r="D108" s="6" t="s">
        <v>208</v>
      </c>
      <c r="E108" s="3" t="s">
        <v>124</v>
      </c>
      <c r="F108" s="3" t="s">
        <v>706</v>
      </c>
      <c r="G108" s="7" t="s">
        <v>703</v>
      </c>
      <c r="H108" s="7" t="s">
        <v>916</v>
      </c>
      <c r="I108" s="7" t="s">
        <v>917</v>
      </c>
      <c r="J108" s="7"/>
      <c r="K108" s="8" t="str">
        <f>VLOOKUP(B108,'DSSV_GVHD_GV Phản biện'!$C$9:$M$170,2,0)</f>
        <v>Trần Công</v>
      </c>
      <c r="L108" s="8" t="str">
        <f>VLOOKUP(B108,'DSSV_GVHD_GV Phản biện'!$C$9:$M$170,3,0)</f>
        <v>Toại</v>
      </c>
    </row>
    <row r="109" spans="1:12" ht="12.75" customHeight="1" x14ac:dyDescent="0.2">
      <c r="A109" s="3">
        <f t="shared" si="0"/>
        <v>105</v>
      </c>
      <c r="B109" s="3" t="s">
        <v>331</v>
      </c>
      <c r="C109" s="5" t="s">
        <v>332</v>
      </c>
      <c r="D109" s="6" t="s">
        <v>99</v>
      </c>
      <c r="E109" s="3" t="s">
        <v>124</v>
      </c>
      <c r="F109" s="3" t="s">
        <v>706</v>
      </c>
      <c r="G109" s="7" t="s">
        <v>703</v>
      </c>
      <c r="H109" s="7" t="s">
        <v>918</v>
      </c>
      <c r="I109" s="7" t="s">
        <v>919</v>
      </c>
      <c r="J109" s="7"/>
      <c r="K109" s="8" t="str">
        <f>VLOOKUP(B109,'DSSV_GVHD_GV Phản biện'!$C$9:$M$170,2,0)</f>
        <v>Phạm Văn</v>
      </c>
      <c r="L109" s="8" t="str">
        <f>VLOOKUP(B109,'DSSV_GVHD_GV Phản biện'!$C$9:$M$170,3,0)</f>
        <v>Trường</v>
      </c>
    </row>
    <row r="110" spans="1:12" ht="12.75" customHeight="1" x14ac:dyDescent="0.2">
      <c r="A110" s="3">
        <f t="shared" si="0"/>
        <v>106</v>
      </c>
      <c r="B110" s="3" t="s">
        <v>538</v>
      </c>
      <c r="C110" s="5" t="s">
        <v>539</v>
      </c>
      <c r="D110" s="6" t="s">
        <v>920</v>
      </c>
      <c r="E110" s="3" t="s">
        <v>116</v>
      </c>
      <c r="F110" s="3" t="s">
        <v>706</v>
      </c>
      <c r="G110" s="7" t="s">
        <v>703</v>
      </c>
      <c r="H110" s="7" t="s">
        <v>921</v>
      </c>
      <c r="I110" s="7" t="s">
        <v>922</v>
      </c>
      <c r="J110" s="7"/>
      <c r="K110" s="8" t="str">
        <f>VLOOKUP(B110,'DSSV_GVHD_GV Phản biện'!$C$9:$M$170,2,0)</f>
        <v>Phạm Ngọc Nhân</v>
      </c>
      <c r="L110" s="8" t="str">
        <f>VLOOKUP(B110,'DSSV_GVHD_GV Phản biện'!$C$9:$M$170,3,0)</f>
        <v>Ái</v>
      </c>
    </row>
    <row r="111" spans="1:12" ht="12.75" customHeight="1" x14ac:dyDescent="0.2">
      <c r="A111" s="3">
        <f t="shared" si="0"/>
        <v>107</v>
      </c>
      <c r="B111" s="3" t="s">
        <v>323</v>
      </c>
      <c r="C111" s="5" t="s">
        <v>324</v>
      </c>
      <c r="D111" s="6" t="s">
        <v>93</v>
      </c>
      <c r="E111" s="3" t="s">
        <v>116</v>
      </c>
      <c r="F111" s="3" t="s">
        <v>706</v>
      </c>
      <c r="G111" s="7" t="s">
        <v>703</v>
      </c>
      <c r="H111" s="7" t="s">
        <v>923</v>
      </c>
      <c r="I111" s="7" t="s">
        <v>924</v>
      </c>
      <c r="J111" s="7"/>
      <c r="K111" s="8" t="str">
        <f>VLOOKUP(B111,'DSSV_GVHD_GV Phản biện'!$C$9:$M$170,2,0)</f>
        <v>Phạm Viết</v>
      </c>
      <c r="L111" s="8" t="str">
        <f>VLOOKUP(B111,'DSSV_GVHD_GV Phản biện'!$C$9:$M$170,3,0)</f>
        <v>Hậu</v>
      </c>
    </row>
    <row r="112" spans="1:12" ht="12.75" customHeight="1" x14ac:dyDescent="0.2">
      <c r="A112" s="3">
        <f t="shared" si="0"/>
        <v>108</v>
      </c>
      <c r="B112" s="3" t="s">
        <v>362</v>
      </c>
      <c r="C112" s="5" t="s">
        <v>363</v>
      </c>
      <c r="D112" s="6" t="s">
        <v>364</v>
      </c>
      <c r="E112" s="3" t="s">
        <v>116</v>
      </c>
      <c r="F112" s="3" t="s">
        <v>706</v>
      </c>
      <c r="G112" s="7" t="s">
        <v>703</v>
      </c>
      <c r="H112" s="7" t="s">
        <v>925</v>
      </c>
      <c r="I112" s="7" t="s">
        <v>926</v>
      </c>
      <c r="J112" s="7"/>
      <c r="K112" s="8" t="str">
        <f>VLOOKUP(B112,'DSSV_GVHD_GV Phản biện'!$C$9:$M$170,2,0)</f>
        <v>Nguyễn Phước</v>
      </c>
      <c r="L112" s="8" t="str">
        <f>VLOOKUP(B112,'DSSV_GVHD_GV Phản biện'!$C$9:$M$170,3,0)</f>
        <v>Lộc</v>
      </c>
    </row>
    <row r="113" spans="1:12" ht="12.75" customHeight="1" x14ac:dyDescent="0.2">
      <c r="A113" s="3">
        <f t="shared" si="0"/>
        <v>109</v>
      </c>
      <c r="B113" s="3" t="s">
        <v>188</v>
      </c>
      <c r="C113" s="5" t="s">
        <v>189</v>
      </c>
      <c r="D113" s="6" t="s">
        <v>190</v>
      </c>
      <c r="E113" s="3" t="s">
        <v>116</v>
      </c>
      <c r="F113" s="3" t="s">
        <v>706</v>
      </c>
      <c r="G113" s="7" t="s">
        <v>703</v>
      </c>
      <c r="H113" s="7" t="s">
        <v>927</v>
      </c>
      <c r="I113" s="7" t="s">
        <v>928</v>
      </c>
      <c r="J113" s="7"/>
      <c r="K113" s="8" t="str">
        <f>VLOOKUP(B113,'DSSV_GVHD_GV Phản biện'!$C$9:$M$170,2,0)</f>
        <v>Võ Hoàng</v>
      </c>
      <c r="L113" s="8" t="str">
        <f>VLOOKUP(B113,'DSSV_GVHD_GV Phản biện'!$C$9:$M$170,3,0)</f>
        <v>Phi</v>
      </c>
    </row>
    <row r="114" spans="1:12" ht="12.75" customHeight="1" x14ac:dyDescent="0.2">
      <c r="A114" s="3">
        <f t="shared" si="0"/>
        <v>110</v>
      </c>
      <c r="B114" s="3" t="s">
        <v>357</v>
      </c>
      <c r="C114" s="5" t="s">
        <v>358</v>
      </c>
      <c r="D114" s="6" t="s">
        <v>359</v>
      </c>
      <c r="E114" s="3" t="s">
        <v>116</v>
      </c>
      <c r="F114" s="3" t="s">
        <v>706</v>
      </c>
      <c r="G114" s="7" t="s">
        <v>703</v>
      </c>
      <c r="H114" s="7" t="s">
        <v>929</v>
      </c>
      <c r="I114" s="7" t="s">
        <v>930</v>
      </c>
      <c r="J114" s="7"/>
      <c r="K114" s="8" t="str">
        <f>VLOOKUP(B114,'DSSV_GVHD_GV Phản biện'!$C$9:$M$170,2,0)</f>
        <v>Lê</v>
      </c>
      <c r="L114" s="8" t="str">
        <f>VLOOKUP(B114,'DSSV_GVHD_GV Phản biện'!$C$9:$M$170,3,0)</f>
        <v>Quang</v>
      </c>
    </row>
    <row r="115" spans="1:12" ht="12.75" customHeight="1" x14ac:dyDescent="0.2">
      <c r="A115" s="3">
        <f t="shared" si="0"/>
        <v>111</v>
      </c>
      <c r="B115" s="3" t="s">
        <v>426</v>
      </c>
      <c r="C115" s="5" t="s">
        <v>427</v>
      </c>
      <c r="D115" s="6" t="s">
        <v>141</v>
      </c>
      <c r="E115" s="3" t="s">
        <v>116</v>
      </c>
      <c r="F115" s="3" t="s">
        <v>706</v>
      </c>
      <c r="G115" s="7" t="s">
        <v>703</v>
      </c>
      <c r="H115" s="7" t="s">
        <v>931</v>
      </c>
      <c r="I115" s="7" t="s">
        <v>932</v>
      </c>
      <c r="J115" s="7"/>
      <c r="K115" s="8" t="str">
        <f>VLOOKUP(B115,'DSSV_GVHD_GV Phản biện'!$C$9:$M$170,2,0)</f>
        <v>Trương Hoàng</v>
      </c>
      <c r="L115" s="8" t="str">
        <f>VLOOKUP(B115,'DSSV_GVHD_GV Phản biện'!$C$9:$M$170,3,0)</f>
        <v>Quốc</v>
      </c>
    </row>
    <row r="116" spans="1:12" ht="12.75" customHeight="1" x14ac:dyDescent="0.2">
      <c r="A116" s="3">
        <f t="shared" si="0"/>
        <v>112</v>
      </c>
      <c r="B116" s="3" t="s">
        <v>113</v>
      </c>
      <c r="C116" s="5" t="s">
        <v>114</v>
      </c>
      <c r="D116" s="6" t="s">
        <v>115</v>
      </c>
      <c r="E116" s="3" t="s">
        <v>116</v>
      </c>
      <c r="F116" s="3" t="s">
        <v>706</v>
      </c>
      <c r="G116" s="7" t="s">
        <v>703</v>
      </c>
      <c r="H116" s="7" t="s">
        <v>933</v>
      </c>
      <c r="I116" s="7" t="s">
        <v>934</v>
      </c>
      <c r="J116" s="7"/>
      <c r="K116" s="8" t="str">
        <f>VLOOKUP(B116,'DSSV_GVHD_GV Phản biện'!$C$9:$M$170,2,0)</f>
        <v>Nguyễn Văn</v>
      </c>
      <c r="L116" s="8" t="str">
        <f>VLOOKUP(B116,'DSSV_GVHD_GV Phản biện'!$C$9:$M$170,3,0)</f>
        <v>Sinh</v>
      </c>
    </row>
    <row r="117" spans="1:12" ht="12.75" customHeight="1" x14ac:dyDescent="0.2">
      <c r="A117" s="3">
        <f t="shared" si="0"/>
        <v>113</v>
      </c>
      <c r="B117" s="3" t="s">
        <v>566</v>
      </c>
      <c r="C117" s="5" t="s">
        <v>567</v>
      </c>
      <c r="D117" s="6" t="s">
        <v>147</v>
      </c>
      <c r="E117" s="3" t="s">
        <v>116</v>
      </c>
      <c r="F117" s="3" t="s">
        <v>706</v>
      </c>
      <c r="G117" s="7" t="s">
        <v>703</v>
      </c>
      <c r="H117" s="7" t="s">
        <v>935</v>
      </c>
      <c r="I117" s="7" t="s">
        <v>936</v>
      </c>
      <c r="J117" s="7"/>
      <c r="K117" s="8" t="str">
        <f>VLOOKUP(B117,'DSSV_GVHD_GV Phản biện'!$C$9:$M$170,2,0)</f>
        <v>Nguyễn Thành</v>
      </c>
      <c r="L117" s="8" t="str">
        <f>VLOOKUP(B117,'DSSV_GVHD_GV Phản biện'!$C$9:$M$170,3,0)</f>
        <v>Tài</v>
      </c>
    </row>
    <row r="118" spans="1:12" ht="12.75" customHeight="1" x14ac:dyDescent="0.2">
      <c r="A118" s="3">
        <f t="shared" si="0"/>
        <v>114</v>
      </c>
      <c r="B118" s="3" t="s">
        <v>422</v>
      </c>
      <c r="C118" s="5" t="s">
        <v>423</v>
      </c>
      <c r="D118" s="6" t="s">
        <v>424</v>
      </c>
      <c r="E118" s="3" t="s">
        <v>116</v>
      </c>
      <c r="F118" s="3" t="s">
        <v>706</v>
      </c>
      <c r="G118" s="7" t="s">
        <v>703</v>
      </c>
      <c r="H118" s="7" t="s">
        <v>937</v>
      </c>
      <c r="I118" s="7" t="s">
        <v>938</v>
      </c>
      <c r="J118" s="7"/>
      <c r="K118" s="8" t="str">
        <f>VLOOKUP(B118,'DSSV_GVHD_GV Phản biện'!$C$9:$M$170,2,0)</f>
        <v>Lê Trường</v>
      </c>
      <c r="L118" s="8" t="str">
        <f>VLOOKUP(B118,'DSSV_GVHD_GV Phản biện'!$C$9:$M$170,3,0)</f>
        <v>Thanh</v>
      </c>
    </row>
    <row r="119" spans="1:12" ht="12.75" customHeight="1" x14ac:dyDescent="0.2">
      <c r="A119" s="3">
        <f t="shared" si="0"/>
        <v>115</v>
      </c>
      <c r="B119" s="3" t="s">
        <v>570</v>
      </c>
      <c r="C119" s="5" t="s">
        <v>571</v>
      </c>
      <c r="D119" s="6" t="s">
        <v>572</v>
      </c>
      <c r="E119" s="3" t="s">
        <v>116</v>
      </c>
      <c r="F119" s="3" t="s">
        <v>706</v>
      </c>
      <c r="G119" s="7" t="s">
        <v>703</v>
      </c>
      <c r="H119" s="7" t="s">
        <v>939</v>
      </c>
      <c r="I119" s="7" t="s">
        <v>940</v>
      </c>
      <c r="J119" s="7"/>
      <c r="K119" s="8" t="str">
        <f>VLOOKUP(B119,'DSSV_GVHD_GV Phản biện'!$C$9:$M$170,2,0)</f>
        <v>Hà Xuân</v>
      </c>
      <c r="L119" s="8" t="str">
        <f>VLOOKUP(B119,'DSSV_GVHD_GV Phản biện'!$C$9:$M$170,3,0)</f>
        <v>Tú</v>
      </c>
    </row>
    <row r="120" spans="1:12" ht="12.75" customHeight="1" x14ac:dyDescent="0.2">
      <c r="A120" s="3">
        <f t="shared" si="0"/>
        <v>116</v>
      </c>
      <c r="B120" s="3" t="s">
        <v>216</v>
      </c>
      <c r="C120" s="5" t="s">
        <v>217</v>
      </c>
      <c r="D120" s="6" t="s">
        <v>218</v>
      </c>
      <c r="E120" s="3" t="s">
        <v>56</v>
      </c>
      <c r="F120" s="3" t="s">
        <v>706</v>
      </c>
      <c r="G120" s="7" t="s">
        <v>703</v>
      </c>
      <c r="H120" s="7" t="s">
        <v>941</v>
      </c>
      <c r="I120" s="7" t="s">
        <v>942</v>
      </c>
      <c r="J120" s="7"/>
      <c r="K120" s="8" t="str">
        <f>VLOOKUP(B120,'DSSV_GVHD_GV Phản biện'!$C$9:$M$170,2,0)</f>
        <v>Trần Nguyễn Gia</v>
      </c>
      <c r="L120" s="8" t="str">
        <f>VLOOKUP(B120,'DSSV_GVHD_GV Phản biện'!$C$9:$M$170,3,0)</f>
        <v>Bảo</v>
      </c>
    </row>
    <row r="121" spans="1:12" ht="12.75" customHeight="1" x14ac:dyDescent="0.2">
      <c r="A121" s="3">
        <f t="shared" si="0"/>
        <v>117</v>
      </c>
      <c r="B121" s="3" t="s">
        <v>451</v>
      </c>
      <c r="C121" s="5" t="s">
        <v>452</v>
      </c>
      <c r="D121" s="6" t="s">
        <v>453</v>
      </c>
      <c r="E121" s="3" t="s">
        <v>56</v>
      </c>
      <c r="F121" s="3" t="s">
        <v>706</v>
      </c>
      <c r="G121" s="7" t="s">
        <v>703</v>
      </c>
      <c r="H121" s="7" t="s">
        <v>943</v>
      </c>
      <c r="I121" s="7" t="s">
        <v>944</v>
      </c>
      <c r="J121" s="7"/>
      <c r="K121" s="8" t="str">
        <f>VLOOKUP(B121,'DSSV_GVHD_GV Phản biện'!$C$9:$M$170,2,0)</f>
        <v>Hồ Khánh</v>
      </c>
      <c r="L121" s="8" t="str">
        <f>VLOOKUP(B121,'DSSV_GVHD_GV Phản biện'!$C$9:$M$170,3,0)</f>
        <v>Dương</v>
      </c>
    </row>
    <row r="122" spans="1:12" ht="12.75" customHeight="1" x14ac:dyDescent="0.2">
      <c r="A122" s="3">
        <f t="shared" si="0"/>
        <v>118</v>
      </c>
      <c r="B122" s="3" t="s">
        <v>532</v>
      </c>
      <c r="C122" s="5" t="s">
        <v>533</v>
      </c>
      <c r="D122" s="6" t="s">
        <v>534</v>
      </c>
      <c r="E122" s="3" t="s">
        <v>56</v>
      </c>
      <c r="F122" s="3" t="s">
        <v>706</v>
      </c>
      <c r="G122" s="7" t="s">
        <v>703</v>
      </c>
      <c r="H122" s="7" t="s">
        <v>945</v>
      </c>
      <c r="I122" s="7" t="s">
        <v>946</v>
      </c>
      <c r="J122" s="7"/>
      <c r="K122" s="8" t="str">
        <f>VLOOKUP(B122,'DSSV_GVHD_GV Phản biện'!$C$9:$M$170,2,0)</f>
        <v>Trần Đức</v>
      </c>
      <c r="L122" s="8" t="str">
        <f>VLOOKUP(B122,'DSSV_GVHD_GV Phản biện'!$C$9:$M$170,3,0)</f>
        <v>Hải</v>
      </c>
    </row>
    <row r="123" spans="1:12" ht="12.75" customHeight="1" x14ac:dyDescent="0.2">
      <c r="A123" s="3">
        <f t="shared" si="0"/>
        <v>119</v>
      </c>
      <c r="B123" s="3" t="s">
        <v>535</v>
      </c>
      <c r="C123" s="5" t="s">
        <v>536</v>
      </c>
      <c r="D123" s="6" t="s">
        <v>537</v>
      </c>
      <c r="E123" s="3" t="s">
        <v>56</v>
      </c>
      <c r="F123" s="3" t="s">
        <v>706</v>
      </c>
      <c r="G123" s="7" t="s">
        <v>703</v>
      </c>
      <c r="H123" s="7" t="s">
        <v>947</v>
      </c>
      <c r="I123" s="7" t="s">
        <v>948</v>
      </c>
      <c r="J123" s="7"/>
      <c r="K123" s="8" t="str">
        <f>VLOOKUP(B123,'DSSV_GVHD_GV Phản biện'!$C$9:$M$170,2,0)</f>
        <v>Phạm Thị Diệu</v>
      </c>
      <c r="L123" s="8" t="str">
        <f>VLOOKUP(B123,'DSSV_GVHD_GV Phản biện'!$C$9:$M$170,3,0)</f>
        <v>Hiền</v>
      </c>
    </row>
    <row r="124" spans="1:12" ht="12.75" customHeight="1" x14ac:dyDescent="0.2">
      <c r="A124" s="3">
        <f t="shared" si="0"/>
        <v>120</v>
      </c>
      <c r="B124" s="3" t="s">
        <v>53</v>
      </c>
      <c r="C124" s="5" t="s">
        <v>54</v>
      </c>
      <c r="D124" s="6" t="s">
        <v>55</v>
      </c>
      <c r="E124" s="3" t="s">
        <v>56</v>
      </c>
      <c r="F124" s="3" t="s">
        <v>706</v>
      </c>
      <c r="G124" s="7" t="s">
        <v>703</v>
      </c>
      <c r="H124" s="7" t="s">
        <v>949</v>
      </c>
      <c r="I124" s="7" t="s">
        <v>950</v>
      </c>
      <c r="J124" s="7"/>
      <c r="K124" s="8" t="str">
        <f>VLOOKUP(B124,'DSSV_GVHD_GV Phản biện'!$C$9:$M$170,2,0)</f>
        <v>Nguyễn Minh</v>
      </c>
      <c r="L124" s="8" t="str">
        <f>VLOOKUP(B124,'DSSV_GVHD_GV Phản biện'!$C$9:$M$170,3,0)</f>
        <v>Hiếu</v>
      </c>
    </row>
    <row r="125" spans="1:12" ht="12.75" customHeight="1" x14ac:dyDescent="0.2">
      <c r="A125" s="3">
        <f t="shared" si="0"/>
        <v>121</v>
      </c>
      <c r="B125" s="3" t="s">
        <v>523</v>
      </c>
      <c r="C125" s="5" t="s">
        <v>524</v>
      </c>
      <c r="D125" s="6" t="s">
        <v>55</v>
      </c>
      <c r="E125" s="3" t="s">
        <v>56</v>
      </c>
      <c r="F125" s="3" t="s">
        <v>706</v>
      </c>
      <c r="G125" s="7" t="s">
        <v>703</v>
      </c>
      <c r="H125" s="7" t="s">
        <v>951</v>
      </c>
      <c r="I125" s="7" t="s">
        <v>952</v>
      </c>
      <c r="J125" s="7"/>
      <c r="K125" s="8" t="str">
        <f>VLOOKUP(B125,'DSSV_GVHD_GV Phản biện'!$C$9:$M$170,2,0)</f>
        <v>Nguyễn Phi</v>
      </c>
      <c r="L125" s="8" t="str">
        <f>VLOOKUP(B125,'DSSV_GVHD_GV Phản biện'!$C$9:$M$170,3,0)</f>
        <v>Hiếu</v>
      </c>
    </row>
    <row r="126" spans="1:12" ht="12.75" customHeight="1" x14ac:dyDescent="0.2">
      <c r="A126" s="3">
        <f t="shared" si="0"/>
        <v>122</v>
      </c>
      <c r="B126" s="3" t="s">
        <v>527</v>
      </c>
      <c r="C126" s="5" t="s">
        <v>528</v>
      </c>
      <c r="D126" s="6" t="s">
        <v>529</v>
      </c>
      <c r="E126" s="3" t="s">
        <v>56</v>
      </c>
      <c r="F126" s="3" t="s">
        <v>706</v>
      </c>
      <c r="G126" s="7" t="s">
        <v>703</v>
      </c>
      <c r="H126" s="7" t="s">
        <v>953</v>
      </c>
      <c r="I126" s="7" t="s">
        <v>954</v>
      </c>
      <c r="J126" s="7"/>
      <c r="K126" s="8" t="str">
        <f>VLOOKUP(B126,'DSSV_GVHD_GV Phản biện'!$C$9:$M$170,2,0)</f>
        <v>Phạm Võ Hiếu</v>
      </c>
      <c r="L126" s="8" t="str">
        <f>VLOOKUP(B126,'DSSV_GVHD_GV Phản biện'!$C$9:$M$170,3,0)</f>
        <v>Lễ</v>
      </c>
    </row>
    <row r="127" spans="1:12" ht="12.75" customHeight="1" x14ac:dyDescent="0.2">
      <c r="A127" s="3">
        <f t="shared" si="0"/>
        <v>123</v>
      </c>
      <c r="B127" s="3" t="s">
        <v>603</v>
      </c>
      <c r="C127" s="5" t="s">
        <v>604</v>
      </c>
      <c r="D127" s="6" t="s">
        <v>141</v>
      </c>
      <c r="E127" s="3" t="s">
        <v>56</v>
      </c>
      <c r="F127" s="3" t="s">
        <v>706</v>
      </c>
      <c r="G127" s="7" t="s">
        <v>703</v>
      </c>
      <c r="H127" s="7" t="s">
        <v>955</v>
      </c>
      <c r="I127" s="7" t="s">
        <v>956</v>
      </c>
      <c r="J127" s="7"/>
      <c r="K127" s="8" t="str">
        <f>VLOOKUP(B127,'DSSV_GVHD_GV Phản biện'!$C$9:$M$170,2,0)</f>
        <v>Dương Trung</v>
      </c>
      <c r="L127" s="8" t="str">
        <f>VLOOKUP(B127,'DSSV_GVHD_GV Phản biện'!$C$9:$M$170,3,0)</f>
        <v>Quốc</v>
      </c>
    </row>
    <row r="128" spans="1:12" ht="12.75" customHeight="1" x14ac:dyDescent="0.2">
      <c r="A128" s="3">
        <f t="shared" si="0"/>
        <v>124</v>
      </c>
      <c r="B128" s="3" t="s">
        <v>445</v>
      </c>
      <c r="C128" s="5" t="s">
        <v>446</v>
      </c>
      <c r="D128" s="6" t="s">
        <v>447</v>
      </c>
      <c r="E128" s="3" t="s">
        <v>56</v>
      </c>
      <c r="F128" s="3" t="s">
        <v>706</v>
      </c>
      <c r="G128" s="7" t="s">
        <v>703</v>
      </c>
      <c r="H128" s="7" t="s">
        <v>957</v>
      </c>
      <c r="I128" s="7" t="s">
        <v>958</v>
      </c>
      <c r="J128" s="7"/>
      <c r="K128" s="8" t="str">
        <f>VLOOKUP(B128,'DSSV_GVHD_GV Phản biện'!$C$9:$M$170,2,0)</f>
        <v>Văn Bảo</v>
      </c>
      <c r="L128" s="8" t="str">
        <f>VLOOKUP(B128,'DSSV_GVHD_GV Phản biện'!$C$9:$M$170,3,0)</f>
        <v>Tâm</v>
      </c>
    </row>
    <row r="129" spans="1:12" ht="12.75" customHeight="1" x14ac:dyDescent="0.2">
      <c r="A129" s="3">
        <f t="shared" si="0"/>
        <v>125</v>
      </c>
      <c r="B129" s="3" t="s">
        <v>58</v>
      </c>
      <c r="C129" s="5" t="s">
        <v>59</v>
      </c>
      <c r="D129" s="6" t="s">
        <v>60</v>
      </c>
      <c r="E129" s="3" t="s">
        <v>56</v>
      </c>
      <c r="F129" s="3" t="s">
        <v>706</v>
      </c>
      <c r="G129" s="7" t="s">
        <v>703</v>
      </c>
      <c r="H129" s="7" t="s">
        <v>959</v>
      </c>
      <c r="I129" s="7" t="s">
        <v>960</v>
      </c>
      <c r="J129" s="7"/>
      <c r="K129" s="8" t="str">
        <f>VLOOKUP(B129,'DSSV_GVHD_GV Phản biện'!$C$9:$M$170,2,0)</f>
        <v>Phan Đức</v>
      </c>
      <c r="L129" s="8" t="str">
        <f>VLOOKUP(B129,'DSSV_GVHD_GV Phản biện'!$C$9:$M$170,3,0)</f>
        <v>Tiến</v>
      </c>
    </row>
    <row r="130" spans="1:12" ht="12.75" customHeight="1" x14ac:dyDescent="0.2">
      <c r="A130" s="3">
        <f t="shared" si="0"/>
        <v>126</v>
      </c>
      <c r="B130" s="3" t="s">
        <v>530</v>
      </c>
      <c r="C130" s="5" t="s">
        <v>68</v>
      </c>
      <c r="D130" s="6" t="s">
        <v>60</v>
      </c>
      <c r="E130" s="3" t="s">
        <v>56</v>
      </c>
      <c r="F130" s="3" t="s">
        <v>706</v>
      </c>
      <c r="G130" s="7" t="s">
        <v>703</v>
      </c>
      <c r="H130" s="7" t="s">
        <v>961</v>
      </c>
      <c r="I130" s="7" t="s">
        <v>962</v>
      </c>
      <c r="J130" s="7"/>
      <c r="K130" s="8" t="str">
        <f>VLOOKUP(B130,'DSSV_GVHD_GV Phản biện'!$C$9:$M$170,2,0)</f>
        <v>Vũ Minh</v>
      </c>
      <c r="L130" s="8" t="str">
        <f>VLOOKUP(B130,'DSSV_GVHD_GV Phản biện'!$C$9:$M$170,3,0)</f>
        <v>Tiến</v>
      </c>
    </row>
    <row r="131" spans="1:12" ht="12.75" customHeight="1" x14ac:dyDescent="0.2">
      <c r="A131" s="3">
        <f t="shared" si="0"/>
        <v>127</v>
      </c>
      <c r="B131" s="3" t="s">
        <v>963</v>
      </c>
      <c r="C131" s="5" t="s">
        <v>964</v>
      </c>
      <c r="D131" s="6" t="s">
        <v>132</v>
      </c>
      <c r="E131" s="3" t="s">
        <v>56</v>
      </c>
      <c r="F131" s="3" t="s">
        <v>706</v>
      </c>
      <c r="G131" s="7" t="s">
        <v>703</v>
      </c>
      <c r="H131" s="7" t="s">
        <v>965</v>
      </c>
      <c r="I131" s="7" t="s">
        <v>966</v>
      </c>
      <c r="J131" s="7"/>
      <c r="K131" s="8" t="e">
        <f>VLOOKUP(B131,'DSSV_GVHD_GV Phản biện'!$C$9:$M$170,2,0)</f>
        <v>#N/A</v>
      </c>
      <c r="L131" s="8" t="e">
        <f>VLOOKUP(B131,'DSSV_GVHD_GV Phản biện'!$C$9:$M$170,3,0)</f>
        <v>#N/A</v>
      </c>
    </row>
    <row r="132" spans="1:12" ht="12.75" customHeight="1" x14ac:dyDescent="0.2">
      <c r="A132" s="3">
        <f t="shared" si="0"/>
        <v>128</v>
      </c>
      <c r="B132" s="3" t="s">
        <v>351</v>
      </c>
      <c r="C132" s="5" t="s">
        <v>352</v>
      </c>
      <c r="D132" s="6" t="s">
        <v>353</v>
      </c>
      <c r="E132" s="3" t="s">
        <v>133</v>
      </c>
      <c r="F132" s="3" t="s">
        <v>706</v>
      </c>
      <c r="G132" s="7" t="s">
        <v>703</v>
      </c>
      <c r="H132" s="7" t="s">
        <v>967</v>
      </c>
      <c r="I132" s="7" t="s">
        <v>968</v>
      </c>
      <c r="J132" s="7"/>
      <c r="K132" s="8" t="str">
        <f>VLOOKUP(B132,'DSSV_GVHD_GV Phản biện'!$C$9:$M$170,2,0)</f>
        <v>Nguyễn Châu Phúc</v>
      </c>
      <c r="L132" s="8" t="str">
        <f>VLOOKUP(B132,'DSSV_GVHD_GV Phản biện'!$C$9:$M$170,3,0)</f>
        <v>Cảnh</v>
      </c>
    </row>
    <row r="133" spans="1:12" ht="12.75" customHeight="1" x14ac:dyDescent="0.2">
      <c r="A133" s="3">
        <f t="shared" si="0"/>
        <v>129</v>
      </c>
      <c r="B133" s="3" t="s">
        <v>681</v>
      </c>
      <c r="C133" s="5" t="s">
        <v>682</v>
      </c>
      <c r="D133" s="6" t="s">
        <v>683</v>
      </c>
      <c r="E133" s="3" t="s">
        <v>133</v>
      </c>
      <c r="F133" s="3" t="s">
        <v>706</v>
      </c>
      <c r="G133" s="7" t="s">
        <v>703</v>
      </c>
      <c r="H133" s="7" t="s">
        <v>969</v>
      </c>
      <c r="I133" s="7" t="s">
        <v>970</v>
      </c>
      <c r="J133" s="7"/>
      <c r="K133" s="8" t="str">
        <f>VLOOKUP(B133,'DSSV_GVHD_GV Phản biện'!$C$9:$M$170,2,0)</f>
        <v>Lý Thị Ngọc</v>
      </c>
      <c r="L133" s="8" t="str">
        <f>VLOOKUP(B133,'DSSV_GVHD_GV Phản biện'!$C$9:$M$170,3,0)</f>
        <v>Diễm</v>
      </c>
    </row>
    <row r="134" spans="1:12" ht="12.75" customHeight="1" x14ac:dyDescent="0.2">
      <c r="A134" s="3">
        <f t="shared" si="0"/>
        <v>130</v>
      </c>
      <c r="B134" s="3" t="s">
        <v>344</v>
      </c>
      <c r="C134" s="5" t="s">
        <v>345</v>
      </c>
      <c r="D134" s="6" t="s">
        <v>346</v>
      </c>
      <c r="E134" s="3" t="s">
        <v>133</v>
      </c>
      <c r="F134" s="3" t="s">
        <v>706</v>
      </c>
      <c r="G134" s="7" t="s">
        <v>703</v>
      </c>
      <c r="H134" s="7" t="s">
        <v>971</v>
      </c>
      <c r="I134" s="7" t="s">
        <v>972</v>
      </c>
      <c r="J134" s="7"/>
      <c r="K134" s="8" t="str">
        <f>VLOOKUP(B134,'DSSV_GVHD_GV Phản biện'!$C$9:$M$170,2,0)</f>
        <v>Hà Nhật</v>
      </c>
      <c r="L134" s="8" t="str">
        <f>VLOOKUP(B134,'DSSV_GVHD_GV Phản biện'!$C$9:$M$170,3,0)</f>
        <v>Khánh</v>
      </c>
    </row>
    <row r="135" spans="1:12" ht="12.75" customHeight="1" x14ac:dyDescent="0.2">
      <c r="A135" s="3">
        <f t="shared" si="0"/>
        <v>131</v>
      </c>
      <c r="B135" s="3" t="s">
        <v>580</v>
      </c>
      <c r="C135" s="5" t="s">
        <v>581</v>
      </c>
      <c r="D135" s="6" t="s">
        <v>582</v>
      </c>
      <c r="E135" s="3" t="s">
        <v>133</v>
      </c>
      <c r="F135" s="3" t="s">
        <v>706</v>
      </c>
      <c r="G135" s="7" t="s">
        <v>703</v>
      </c>
      <c r="H135" s="7" t="s">
        <v>973</v>
      </c>
      <c r="I135" s="7" t="s">
        <v>974</v>
      </c>
      <c r="J135" s="7"/>
      <c r="K135" s="8" t="str">
        <f>VLOOKUP(B135,'DSSV_GVHD_GV Phản biện'!$C$9:$M$170,2,0)</f>
        <v>Nguyễn Đăng</v>
      </c>
      <c r="L135" s="8" t="str">
        <f>VLOOKUP(B135,'DSSV_GVHD_GV Phản biện'!$C$9:$M$170,3,0)</f>
        <v>Khoa</v>
      </c>
    </row>
    <row r="136" spans="1:12" ht="12.75" customHeight="1" x14ac:dyDescent="0.2">
      <c r="A136" s="3">
        <f t="shared" si="0"/>
        <v>132</v>
      </c>
      <c r="B136" s="3" t="s">
        <v>148</v>
      </c>
      <c r="C136" s="5" t="s">
        <v>149</v>
      </c>
      <c r="D136" s="6" t="s">
        <v>150</v>
      </c>
      <c r="E136" s="3" t="s">
        <v>133</v>
      </c>
      <c r="F136" s="3" t="s">
        <v>706</v>
      </c>
      <c r="G136" s="7" t="s">
        <v>703</v>
      </c>
      <c r="H136" s="7" t="s">
        <v>975</v>
      </c>
      <c r="I136" s="7" t="s">
        <v>976</v>
      </c>
      <c r="J136" s="7"/>
      <c r="K136" s="8" t="str">
        <f>VLOOKUP(B136,'DSSV_GVHD_GV Phản biện'!$C$9:$M$170,2,0)</f>
        <v>Hoàng Hải</v>
      </c>
      <c r="L136" s="8" t="str">
        <f>VLOOKUP(B136,'DSSV_GVHD_GV Phản biện'!$C$9:$M$170,3,0)</f>
        <v>Nam</v>
      </c>
    </row>
    <row r="137" spans="1:12" ht="12.75" customHeight="1" x14ac:dyDescent="0.2">
      <c r="A137" s="3">
        <f t="shared" si="0"/>
        <v>133</v>
      </c>
      <c r="B137" s="3" t="s">
        <v>356</v>
      </c>
      <c r="C137" s="5" t="s">
        <v>212</v>
      </c>
      <c r="D137" s="6" t="s">
        <v>150</v>
      </c>
      <c r="E137" s="3" t="s">
        <v>133</v>
      </c>
      <c r="F137" s="3" t="s">
        <v>706</v>
      </c>
      <c r="G137" s="7" t="s">
        <v>703</v>
      </c>
      <c r="H137" s="7" t="s">
        <v>977</v>
      </c>
      <c r="I137" s="7" t="s">
        <v>978</v>
      </c>
      <c r="J137" s="7"/>
      <c r="K137" s="8" t="str">
        <f>VLOOKUP(B137,'DSSV_GVHD_GV Phản biện'!$C$9:$M$170,2,0)</f>
        <v>Nguyễn Thanh</v>
      </c>
      <c r="L137" s="8" t="str">
        <f>VLOOKUP(B137,'DSSV_GVHD_GV Phản biện'!$C$9:$M$170,3,0)</f>
        <v>Nam</v>
      </c>
    </row>
    <row r="138" spans="1:12" ht="12.75" customHeight="1" x14ac:dyDescent="0.2">
      <c r="A138" s="3">
        <f t="shared" si="0"/>
        <v>134</v>
      </c>
      <c r="B138" s="3" t="s">
        <v>136</v>
      </c>
      <c r="C138" s="5" t="s">
        <v>137</v>
      </c>
      <c r="D138" s="6" t="s">
        <v>138</v>
      </c>
      <c r="E138" s="3" t="s">
        <v>133</v>
      </c>
      <c r="F138" s="3" t="s">
        <v>706</v>
      </c>
      <c r="G138" s="7" t="s">
        <v>703</v>
      </c>
      <c r="H138" s="7" t="s">
        <v>979</v>
      </c>
      <c r="I138" s="7" t="s">
        <v>980</v>
      </c>
      <c r="J138" s="7"/>
      <c r="K138" s="8" t="str">
        <f>VLOOKUP(B138,'DSSV_GVHD_GV Phản biện'!$C$9:$M$170,2,0)</f>
        <v>Hồ Việt</v>
      </c>
      <c r="L138" s="8" t="str">
        <f>VLOOKUP(B138,'DSSV_GVHD_GV Phản biện'!$C$9:$M$170,3,0)</f>
        <v>Thắng</v>
      </c>
    </row>
    <row r="139" spans="1:12" ht="12.75" customHeight="1" x14ac:dyDescent="0.2">
      <c r="A139" s="3">
        <f t="shared" si="0"/>
        <v>135</v>
      </c>
      <c r="B139" s="3" t="s">
        <v>193</v>
      </c>
      <c r="C139" s="5" t="s">
        <v>194</v>
      </c>
      <c r="D139" s="6" t="s">
        <v>195</v>
      </c>
      <c r="E139" s="3" t="s">
        <v>133</v>
      </c>
      <c r="F139" s="3" t="s">
        <v>706</v>
      </c>
      <c r="G139" s="7" t="s">
        <v>703</v>
      </c>
      <c r="H139" s="7" t="s">
        <v>981</v>
      </c>
      <c r="I139" s="7" t="s">
        <v>982</v>
      </c>
      <c r="J139" s="7"/>
      <c r="K139" s="8" t="str">
        <f>VLOOKUP(B139,'DSSV_GVHD_GV Phản biện'!$C$9:$M$170,2,0)</f>
        <v>Nguyễn Khắc</v>
      </c>
      <c r="L139" s="8" t="str">
        <f>VLOOKUP(B139,'DSSV_GVHD_GV Phản biện'!$C$9:$M$170,3,0)</f>
        <v>Thế</v>
      </c>
    </row>
    <row r="140" spans="1:12" ht="12.75" customHeight="1" x14ac:dyDescent="0.2">
      <c r="A140" s="3">
        <f t="shared" si="0"/>
        <v>136</v>
      </c>
      <c r="B140" s="3" t="s">
        <v>576</v>
      </c>
      <c r="C140" s="5" t="s">
        <v>577</v>
      </c>
      <c r="D140" s="6" t="s">
        <v>565</v>
      </c>
      <c r="E140" s="3" t="s">
        <v>133</v>
      </c>
      <c r="F140" s="3" t="s">
        <v>706</v>
      </c>
      <c r="G140" s="7" t="s">
        <v>703</v>
      </c>
      <c r="H140" s="7" t="s">
        <v>983</v>
      </c>
      <c r="I140" s="7" t="s">
        <v>984</v>
      </c>
      <c r="J140" s="7"/>
      <c r="K140" s="8" t="str">
        <f>VLOOKUP(B140,'DSSV_GVHD_GV Phản biện'!$C$9:$M$170,2,0)</f>
        <v>Lê Minh</v>
      </c>
      <c r="L140" s="8" t="str">
        <f>VLOOKUP(B140,'DSSV_GVHD_GV Phản biện'!$C$9:$M$170,3,0)</f>
        <v>Thuận</v>
      </c>
    </row>
    <row r="141" spans="1:12" ht="12.75" customHeight="1" x14ac:dyDescent="0.2">
      <c r="A141" s="3">
        <f t="shared" si="0"/>
        <v>137</v>
      </c>
      <c r="B141" s="3" t="s">
        <v>130</v>
      </c>
      <c r="C141" s="5" t="s">
        <v>131</v>
      </c>
      <c r="D141" s="6" t="s">
        <v>132</v>
      </c>
      <c r="E141" s="3" t="s">
        <v>133</v>
      </c>
      <c r="F141" s="3" t="s">
        <v>706</v>
      </c>
      <c r="G141" s="7" t="s">
        <v>703</v>
      </c>
      <c r="H141" s="7" t="s">
        <v>985</v>
      </c>
      <c r="I141" s="7" t="s">
        <v>986</v>
      </c>
      <c r="J141" s="7"/>
      <c r="K141" s="8" t="str">
        <f>VLOOKUP(B141,'DSSV_GVHD_GV Phản biện'!$C$9:$M$170,2,0)</f>
        <v>Lê Đình Bảo</v>
      </c>
      <c r="L141" s="8" t="str">
        <f>VLOOKUP(B141,'DSSV_GVHD_GV Phản biện'!$C$9:$M$170,3,0)</f>
        <v>Trân</v>
      </c>
    </row>
    <row r="142" spans="1:12" ht="12.75" customHeight="1" x14ac:dyDescent="0.2">
      <c r="A142" s="3">
        <f t="shared" si="0"/>
        <v>138</v>
      </c>
      <c r="B142" s="3" t="s">
        <v>350</v>
      </c>
      <c r="C142" s="5" t="s">
        <v>161</v>
      </c>
      <c r="D142" s="6" t="s">
        <v>155</v>
      </c>
      <c r="E142" s="3" t="s">
        <v>133</v>
      </c>
      <c r="F142" s="3" t="s">
        <v>706</v>
      </c>
      <c r="G142" s="7" t="s">
        <v>703</v>
      </c>
      <c r="H142" s="7" t="s">
        <v>987</v>
      </c>
      <c r="I142" s="7" t="s">
        <v>988</v>
      </c>
      <c r="J142" s="7"/>
      <c r="K142" s="8" t="str">
        <f>VLOOKUP(B142,'DSSV_GVHD_GV Phản biện'!$C$9:$M$170,2,0)</f>
        <v>Huỳnh Quốc</v>
      </c>
      <c r="L142" s="8" t="str">
        <f>VLOOKUP(B142,'DSSV_GVHD_GV Phản biện'!$C$9:$M$170,3,0)</f>
        <v>Tuấn</v>
      </c>
    </row>
    <row r="143" spans="1:12" ht="12.75" customHeight="1" x14ac:dyDescent="0.2">
      <c r="A143" s="3">
        <f t="shared" si="0"/>
        <v>139</v>
      </c>
      <c r="B143" s="3" t="s">
        <v>211</v>
      </c>
      <c r="C143" s="5" t="s">
        <v>212</v>
      </c>
      <c r="D143" s="6" t="s">
        <v>213</v>
      </c>
      <c r="E143" s="3" t="s">
        <v>133</v>
      </c>
      <c r="F143" s="3" t="s">
        <v>706</v>
      </c>
      <c r="G143" s="7" t="s">
        <v>703</v>
      </c>
      <c r="H143" s="7" t="s">
        <v>989</v>
      </c>
      <c r="I143" s="7" t="s">
        <v>990</v>
      </c>
      <c r="J143" s="7"/>
      <c r="K143" s="8" t="str">
        <f>VLOOKUP(B143,'DSSV_GVHD_GV Phản biện'!$C$9:$M$170,2,0)</f>
        <v>Nguyễn Thanh</v>
      </c>
      <c r="L143" s="8" t="str">
        <f>VLOOKUP(B143,'DSSV_GVHD_GV Phản biện'!$C$9:$M$170,3,0)</f>
        <v>Tùng</v>
      </c>
    </row>
    <row r="144" spans="1:12" ht="12.75" customHeight="1" x14ac:dyDescent="0.2">
      <c r="A144" s="3">
        <f t="shared" si="0"/>
        <v>140</v>
      </c>
      <c r="B144" s="3" t="s">
        <v>198</v>
      </c>
      <c r="C144" s="5" t="s">
        <v>199</v>
      </c>
      <c r="D144" s="6" t="s">
        <v>27</v>
      </c>
      <c r="E144" s="3" t="s">
        <v>133</v>
      </c>
      <c r="F144" s="3" t="s">
        <v>706</v>
      </c>
      <c r="G144" s="7" t="s">
        <v>703</v>
      </c>
      <c r="H144" s="7" t="s">
        <v>991</v>
      </c>
      <c r="I144" s="7" t="s">
        <v>992</v>
      </c>
      <c r="J144" s="7"/>
      <c r="K144" s="8" t="str">
        <f>VLOOKUP(B144,'DSSV_GVHD_GV Phản biện'!$C$9:$M$170,2,0)</f>
        <v>Nguyễn Đình</v>
      </c>
      <c r="L144" s="8" t="str">
        <f>VLOOKUP(B144,'DSSV_GVHD_GV Phản biện'!$C$9:$M$170,3,0)</f>
        <v>Việt</v>
      </c>
    </row>
    <row r="145" spans="1:12" ht="19.5" customHeight="1" x14ac:dyDescent="0.2">
      <c r="A145" s="3">
        <f t="shared" si="0"/>
        <v>141</v>
      </c>
      <c r="B145" s="3" t="s">
        <v>482</v>
      </c>
      <c r="C145" s="5" t="s">
        <v>483</v>
      </c>
      <c r="D145" s="6" t="s">
        <v>484</v>
      </c>
      <c r="E145" s="3" t="s">
        <v>70</v>
      </c>
      <c r="F145" s="3" t="s">
        <v>706</v>
      </c>
      <c r="G145" s="7" t="s">
        <v>703</v>
      </c>
      <c r="H145" s="7" t="s">
        <v>993</v>
      </c>
      <c r="I145" s="7" t="s">
        <v>994</v>
      </c>
      <c r="J145" s="7"/>
      <c r="K145" s="8" t="str">
        <f>VLOOKUP(B145,'DSSV_GVHD_GV Phản biện'!$C$9:$M$170,2,0)</f>
        <v>Nguyễn Hòa Ninh</v>
      </c>
      <c r="L145" s="8" t="str">
        <f>VLOOKUP(B145,'DSSV_GVHD_GV Phản biện'!$C$9:$M$170,3,0)</f>
        <v>Đan</v>
      </c>
    </row>
    <row r="146" spans="1:12" ht="19.5" customHeight="1" x14ac:dyDescent="0.2">
      <c r="A146" s="3">
        <f t="shared" si="0"/>
        <v>142</v>
      </c>
      <c r="B146" s="3" t="s">
        <v>67</v>
      </c>
      <c r="C146" s="5" t="s">
        <v>68</v>
      </c>
      <c r="D146" s="6" t="s">
        <v>69</v>
      </c>
      <c r="E146" s="3" t="s">
        <v>70</v>
      </c>
      <c r="F146" s="3" t="s">
        <v>706</v>
      </c>
      <c r="G146" s="7" t="s">
        <v>703</v>
      </c>
      <c r="H146" s="7" t="s">
        <v>995</v>
      </c>
      <c r="I146" s="7" t="s">
        <v>996</v>
      </c>
      <c r="J146" s="7"/>
      <c r="K146" s="8" t="str">
        <f>VLOOKUP(B146,'DSSV_GVHD_GV Phản biện'!$C$9:$M$170,2,0)</f>
        <v>Vũ Minh</v>
      </c>
      <c r="L146" s="8" t="str">
        <f>VLOOKUP(B146,'DSSV_GVHD_GV Phản biện'!$C$9:$M$170,3,0)</f>
        <v>Đức</v>
      </c>
    </row>
    <row r="147" spans="1:12" ht="19.5" customHeight="1" x14ac:dyDescent="0.2">
      <c r="A147" s="3">
        <f t="shared" si="0"/>
        <v>143</v>
      </c>
      <c r="B147" s="3" t="s">
        <v>409</v>
      </c>
      <c r="C147" s="5" t="s">
        <v>410</v>
      </c>
      <c r="D147" s="6" t="s">
        <v>411</v>
      </c>
      <c r="E147" s="3" t="s">
        <v>70</v>
      </c>
      <c r="F147" s="3" t="s">
        <v>706</v>
      </c>
      <c r="G147" s="7" t="s">
        <v>703</v>
      </c>
      <c r="H147" s="7" t="s">
        <v>997</v>
      </c>
      <c r="I147" s="7" t="s">
        <v>998</v>
      </c>
      <c r="J147" s="7"/>
      <c r="K147" s="8" t="str">
        <f>VLOOKUP(B147,'DSSV_GVHD_GV Phản biện'!$C$9:$M$170,2,0)</f>
        <v>Hoàng Khắc</v>
      </c>
      <c r="L147" s="8" t="str">
        <f>VLOOKUP(B147,'DSSV_GVHD_GV Phản biện'!$C$9:$M$170,3,0)</f>
        <v>Giáp</v>
      </c>
    </row>
    <row r="148" spans="1:12" ht="19.5" customHeight="1" x14ac:dyDescent="0.2">
      <c r="A148" s="3">
        <f t="shared" si="0"/>
        <v>144</v>
      </c>
      <c r="B148" s="3" t="s">
        <v>465</v>
      </c>
      <c r="C148" s="5" t="s">
        <v>466</v>
      </c>
      <c r="D148" s="6" t="s">
        <v>467</v>
      </c>
      <c r="E148" s="3" t="s">
        <v>70</v>
      </c>
      <c r="F148" s="3" t="s">
        <v>706</v>
      </c>
      <c r="G148" s="7" t="s">
        <v>703</v>
      </c>
      <c r="H148" s="7" t="s">
        <v>999</v>
      </c>
      <c r="I148" s="7" t="s">
        <v>1000</v>
      </c>
      <c r="J148" s="7"/>
      <c r="K148" s="8" t="str">
        <f>VLOOKUP(B148,'DSSV_GVHD_GV Phản biện'!$C$9:$M$170,2,0)</f>
        <v>Lê Huỳnh Hoàn</v>
      </c>
      <c r="L148" s="8" t="str">
        <f>VLOOKUP(B148,'DSSV_GVHD_GV Phản biện'!$C$9:$M$170,3,0)</f>
        <v>Hảo</v>
      </c>
    </row>
    <row r="149" spans="1:12" ht="19.5" customHeight="1" x14ac:dyDescent="0.2">
      <c r="A149" s="3">
        <f t="shared" si="0"/>
        <v>145</v>
      </c>
      <c r="B149" s="3" t="s">
        <v>546</v>
      </c>
      <c r="C149" s="5" t="s">
        <v>547</v>
      </c>
      <c r="D149" s="6" t="s">
        <v>162</v>
      </c>
      <c r="E149" s="3" t="s">
        <v>70</v>
      </c>
      <c r="F149" s="3" t="s">
        <v>706</v>
      </c>
      <c r="G149" s="7" t="s">
        <v>703</v>
      </c>
      <c r="H149" s="7" t="s">
        <v>1001</v>
      </c>
      <c r="I149" s="7" t="s">
        <v>1002</v>
      </c>
      <c r="J149" s="7"/>
      <c r="K149" s="8" t="str">
        <f>VLOOKUP(B149,'DSSV_GVHD_GV Phản biện'!$C$9:$M$170,2,0)</f>
        <v>Thạch Ngọc Gia</v>
      </c>
      <c r="L149" s="8" t="str">
        <f>VLOOKUP(B149,'DSSV_GVHD_GV Phản biện'!$C$9:$M$170,3,0)</f>
        <v>Huy</v>
      </c>
    </row>
    <row r="150" spans="1:12" ht="19.5" customHeight="1" x14ac:dyDescent="0.2">
      <c r="A150" s="3">
        <f t="shared" si="0"/>
        <v>146</v>
      </c>
      <c r="B150" s="3" t="s">
        <v>415</v>
      </c>
      <c r="C150" s="5" t="s">
        <v>416</v>
      </c>
      <c r="D150" s="6" t="s">
        <v>162</v>
      </c>
      <c r="E150" s="3" t="s">
        <v>70</v>
      </c>
      <c r="F150" s="3" t="s">
        <v>706</v>
      </c>
      <c r="G150" s="7" t="s">
        <v>703</v>
      </c>
      <c r="H150" s="7" t="s">
        <v>1003</v>
      </c>
      <c r="I150" s="7" t="s">
        <v>1004</v>
      </c>
      <c r="J150" s="7"/>
      <c r="K150" s="8" t="str">
        <f>VLOOKUP(B150,'DSSV_GVHD_GV Phản biện'!$C$9:$M$170,2,0)</f>
        <v>Trần A</v>
      </c>
      <c r="L150" s="8" t="str">
        <f>VLOOKUP(B150,'DSSV_GVHD_GV Phản biện'!$C$9:$M$170,3,0)</f>
        <v>Huy</v>
      </c>
    </row>
    <row r="151" spans="1:12" ht="19.5" customHeight="1" x14ac:dyDescent="0.2">
      <c r="A151" s="3">
        <f t="shared" si="0"/>
        <v>147</v>
      </c>
      <c r="B151" s="3" t="s">
        <v>219</v>
      </c>
      <c r="C151" s="5" t="s">
        <v>220</v>
      </c>
      <c r="D151" s="6" t="s">
        <v>221</v>
      </c>
      <c r="E151" s="3" t="s">
        <v>70</v>
      </c>
      <c r="F151" s="3" t="s">
        <v>706</v>
      </c>
      <c r="G151" s="7" t="s">
        <v>703</v>
      </c>
      <c r="H151" s="7" t="s">
        <v>1005</v>
      </c>
      <c r="I151" s="7" t="s">
        <v>1006</v>
      </c>
      <c r="J151" s="7"/>
      <c r="K151" s="8" t="str">
        <f>VLOOKUP(B151,'DSSV_GVHD_GV Phản biện'!$C$9:$M$170,2,0)</f>
        <v>Phan Hiếu</v>
      </c>
      <c r="L151" s="8" t="str">
        <f>VLOOKUP(B151,'DSSV_GVHD_GV Phản biện'!$C$9:$M$170,3,0)</f>
        <v>Lâm</v>
      </c>
    </row>
    <row r="152" spans="1:12" ht="12.75" customHeight="1" x14ac:dyDescent="0.2">
      <c r="A152" s="3">
        <f t="shared" si="0"/>
        <v>148</v>
      </c>
      <c r="B152" s="3" t="s">
        <v>419</v>
      </c>
      <c r="C152" s="5" t="s">
        <v>420</v>
      </c>
      <c r="D152" s="6" t="s">
        <v>421</v>
      </c>
      <c r="E152" s="3" t="s">
        <v>70</v>
      </c>
      <c r="F152" s="3" t="s">
        <v>706</v>
      </c>
      <c r="G152" s="7" t="s">
        <v>703</v>
      </c>
      <c r="H152" s="7" t="s">
        <v>1007</v>
      </c>
      <c r="I152" s="7" t="s">
        <v>1008</v>
      </c>
      <c r="J152" s="7"/>
      <c r="K152" s="8" t="str">
        <f>VLOOKUP(B152,'DSSV_GVHD_GV Phản biện'!$C$9:$M$170,2,0)</f>
        <v>Trần Nguyễn Thanh</v>
      </c>
      <c r="L152" s="8" t="str">
        <f>VLOOKUP(B152,'DSSV_GVHD_GV Phản biện'!$C$9:$M$170,3,0)</f>
        <v>Sang</v>
      </c>
    </row>
    <row r="153" spans="1:12" ht="12.75" customHeight="1" x14ac:dyDescent="0.2">
      <c r="A153" s="3">
        <f t="shared" si="0"/>
        <v>149</v>
      </c>
      <c r="B153" s="3" t="s">
        <v>511</v>
      </c>
      <c r="C153" s="5" t="s">
        <v>512</v>
      </c>
      <c r="D153" s="6" t="s">
        <v>513</v>
      </c>
      <c r="E153" s="3" t="s">
        <v>70</v>
      </c>
      <c r="F153" s="3" t="s">
        <v>706</v>
      </c>
      <c r="G153" s="7" t="s">
        <v>703</v>
      </c>
      <c r="H153" s="7" t="s">
        <v>1009</v>
      </c>
      <c r="I153" s="7" t="s">
        <v>1010</v>
      </c>
      <c r="J153" s="7"/>
      <c r="K153" s="8" t="str">
        <f>VLOOKUP(B153,'DSSV_GVHD_GV Phản biện'!$C$9:$M$170,2,0)</f>
        <v>Phan Phúc</v>
      </c>
      <c r="L153" s="8" t="str">
        <f>VLOOKUP(B153,'DSSV_GVHD_GV Phản biện'!$C$9:$M$170,3,0)</f>
        <v>Tân</v>
      </c>
    </row>
    <row r="154" spans="1:12" ht="12.75" customHeight="1" x14ac:dyDescent="0.2">
      <c r="A154" s="3">
        <f t="shared" si="0"/>
        <v>150</v>
      </c>
      <c r="B154" s="3" t="s">
        <v>402</v>
      </c>
      <c r="C154" s="5" t="s">
        <v>403</v>
      </c>
      <c r="D154" s="6" t="s">
        <v>138</v>
      </c>
      <c r="E154" s="3" t="s">
        <v>70</v>
      </c>
      <c r="F154" s="3" t="s">
        <v>706</v>
      </c>
      <c r="G154" s="7" t="s">
        <v>703</v>
      </c>
      <c r="H154" s="7" t="s">
        <v>1011</v>
      </c>
      <c r="I154" s="7" t="s">
        <v>1012</v>
      </c>
      <c r="J154" s="7"/>
      <c r="K154" s="8" t="str">
        <f>VLOOKUP(B154,'DSSV_GVHD_GV Phản biện'!$C$9:$M$170,2,0)</f>
        <v>Trần Văn Quốc</v>
      </c>
      <c r="L154" s="8" t="str">
        <f>VLOOKUP(B154,'DSSV_GVHD_GV Phản biện'!$C$9:$M$170,3,0)</f>
        <v>Thắng</v>
      </c>
    </row>
    <row r="155" spans="1:12" ht="12.75" customHeight="1" x14ac:dyDescent="0.2">
      <c r="A155" s="3">
        <f t="shared" si="0"/>
        <v>151</v>
      </c>
      <c r="B155" s="3" t="s">
        <v>550</v>
      </c>
      <c r="C155" s="5" t="s">
        <v>551</v>
      </c>
      <c r="D155" s="6" t="s">
        <v>424</v>
      </c>
      <c r="E155" s="3" t="s">
        <v>70</v>
      </c>
      <c r="F155" s="3" t="s">
        <v>706</v>
      </c>
      <c r="G155" s="7" t="s">
        <v>703</v>
      </c>
      <c r="H155" s="7" t="s">
        <v>1013</v>
      </c>
      <c r="I155" s="7" t="s">
        <v>1014</v>
      </c>
      <c r="J155" s="7"/>
      <c r="K155" s="8" t="str">
        <f>VLOOKUP(B155,'DSSV_GVHD_GV Phản biện'!$C$9:$M$170,2,0)</f>
        <v>Vũ Thị Phương</v>
      </c>
      <c r="L155" s="8" t="str">
        <f>VLOOKUP(B155,'DSSV_GVHD_GV Phản biện'!$C$9:$M$170,3,0)</f>
        <v>Thanh</v>
      </c>
    </row>
    <row r="156" spans="1:12" ht="12.75" customHeight="1" x14ac:dyDescent="0.2">
      <c r="A156" s="3">
        <f t="shared" si="0"/>
        <v>152</v>
      </c>
      <c r="B156" s="3" t="s">
        <v>225</v>
      </c>
      <c r="C156" s="5" t="s">
        <v>226</v>
      </c>
      <c r="D156" s="6" t="s">
        <v>60</v>
      </c>
      <c r="E156" s="3" t="s">
        <v>70</v>
      </c>
      <c r="F156" s="3" t="s">
        <v>706</v>
      </c>
      <c r="G156" s="7" t="s">
        <v>703</v>
      </c>
      <c r="H156" s="7" t="s">
        <v>1015</v>
      </c>
      <c r="I156" s="7" t="s">
        <v>1016</v>
      </c>
      <c r="J156" s="7"/>
      <c r="K156" s="8" t="str">
        <f>VLOOKUP(B156,'DSSV_GVHD_GV Phản biện'!$C$9:$M$170,2,0)</f>
        <v>Nguyễn Võ</v>
      </c>
      <c r="L156" s="8" t="str">
        <f>VLOOKUP(B156,'DSSV_GVHD_GV Phản biện'!$C$9:$M$170,3,0)</f>
        <v>Tiến</v>
      </c>
    </row>
    <row r="157" spans="1:12" ht="12.75" customHeight="1" x14ac:dyDescent="0.2">
      <c r="A157" s="3">
        <f t="shared" si="0"/>
        <v>153</v>
      </c>
      <c r="B157" s="3" t="s">
        <v>396</v>
      </c>
      <c r="C157" s="5" t="s">
        <v>397</v>
      </c>
      <c r="D157" s="6" t="s">
        <v>398</v>
      </c>
      <c r="E157" s="3" t="s">
        <v>70</v>
      </c>
      <c r="F157" s="3" t="s">
        <v>706</v>
      </c>
      <c r="G157" s="7" t="s">
        <v>703</v>
      </c>
      <c r="H157" s="7" t="s">
        <v>1017</v>
      </c>
      <c r="I157" s="7" t="s">
        <v>1018</v>
      </c>
      <c r="J157" s="7"/>
      <c r="K157" s="8" t="str">
        <f>VLOOKUP(B157,'DSSV_GVHD_GV Phản biện'!$C$9:$M$170,2,0)</f>
        <v>Lại Văn</v>
      </c>
      <c r="L157" s="8" t="str">
        <f>VLOOKUP(B157,'DSSV_GVHD_GV Phản biện'!$C$9:$M$170,3,0)</f>
        <v>Toàn</v>
      </c>
    </row>
    <row r="158" spans="1:12" ht="12.75" customHeight="1" x14ac:dyDescent="0.2">
      <c r="A158" s="3">
        <f t="shared" si="0"/>
        <v>154</v>
      </c>
      <c r="B158" s="3" t="s">
        <v>153</v>
      </c>
      <c r="C158" s="5" t="s">
        <v>154</v>
      </c>
      <c r="D158" s="6" t="s">
        <v>155</v>
      </c>
      <c r="E158" s="3" t="s">
        <v>70</v>
      </c>
      <c r="F158" s="3" t="s">
        <v>706</v>
      </c>
      <c r="G158" s="7" t="s">
        <v>703</v>
      </c>
      <c r="H158" s="7" t="s">
        <v>1019</v>
      </c>
      <c r="I158" s="7" t="s">
        <v>1020</v>
      </c>
      <c r="J158" s="7"/>
      <c r="K158" s="8" t="str">
        <f>VLOOKUP(B158,'DSSV_GVHD_GV Phản biện'!$C$9:$M$170,2,0)</f>
        <v>Lê Thanh</v>
      </c>
      <c r="L158" s="8" t="str">
        <f>VLOOKUP(B158,'DSSV_GVHD_GV Phản biện'!$C$9:$M$170,3,0)</f>
        <v>Tuấn</v>
      </c>
    </row>
    <row r="159" spans="1:12" ht="12.75" customHeight="1" x14ac:dyDescent="0.2">
      <c r="A159" s="3">
        <f t="shared" si="0"/>
        <v>155</v>
      </c>
      <c r="B159" s="3" t="s">
        <v>486</v>
      </c>
      <c r="C159" s="5" t="s">
        <v>487</v>
      </c>
      <c r="D159" s="6" t="s">
        <v>155</v>
      </c>
      <c r="E159" s="3" t="s">
        <v>70</v>
      </c>
      <c r="F159" s="3" t="s">
        <v>706</v>
      </c>
      <c r="G159" s="7" t="s">
        <v>703</v>
      </c>
      <c r="H159" s="7" t="s">
        <v>1021</v>
      </c>
      <c r="I159" s="7" t="s">
        <v>1022</v>
      </c>
      <c r="J159" s="7"/>
      <c r="K159" s="8" t="str">
        <f>VLOOKUP(B159,'DSSV_GVHD_GV Phản biện'!$C$9:$M$170,2,0)</f>
        <v>Nguyễn Viết</v>
      </c>
      <c r="L159" s="8" t="str">
        <f>VLOOKUP(B159,'DSSV_GVHD_GV Phản biện'!$C$9:$M$170,3,0)</f>
        <v>Tuấn</v>
      </c>
    </row>
    <row r="160" spans="1:12" ht="12.75" customHeight="1" x14ac:dyDescent="0.2">
      <c r="A160" s="3">
        <f t="shared" si="0"/>
        <v>156</v>
      </c>
      <c r="B160" s="3" t="s">
        <v>462</v>
      </c>
      <c r="C160" s="5" t="s">
        <v>463</v>
      </c>
      <c r="D160" s="6" t="s">
        <v>464</v>
      </c>
      <c r="E160" s="3" t="s">
        <v>70</v>
      </c>
      <c r="F160" s="3" t="s">
        <v>706</v>
      </c>
      <c r="G160" s="7" t="s">
        <v>703</v>
      </c>
      <c r="H160" s="7" t="s">
        <v>1023</v>
      </c>
      <c r="I160" s="7" t="s">
        <v>1024</v>
      </c>
      <c r="J160" s="7"/>
      <c r="K160" s="8" t="str">
        <f>VLOOKUP(B160,'DSSV_GVHD_GV Phản biện'!$C$9:$M$170,2,0)</f>
        <v>Huỳnh Nhật</v>
      </c>
      <c r="L160" s="8" t="str">
        <f>VLOOKUP(B160,'DSSV_GVHD_GV Phản biện'!$C$9:$M$170,3,0)</f>
        <v>Vương</v>
      </c>
    </row>
    <row r="161" spans="1:12" ht="12.75" customHeight="1" x14ac:dyDescent="0.2">
      <c r="A161" s="3">
        <f t="shared" si="0"/>
        <v>157</v>
      </c>
      <c r="B161" s="3" t="s">
        <v>36</v>
      </c>
      <c r="C161" s="5" t="s">
        <v>37</v>
      </c>
      <c r="D161" s="6" t="s">
        <v>38</v>
      </c>
      <c r="E161" s="3" t="s">
        <v>39</v>
      </c>
      <c r="F161" s="3" t="s">
        <v>706</v>
      </c>
      <c r="G161" s="7" t="s">
        <v>703</v>
      </c>
      <c r="H161" s="7" t="s">
        <v>1025</v>
      </c>
      <c r="I161" s="7" t="s">
        <v>1026</v>
      </c>
      <c r="J161" s="7"/>
      <c r="K161" s="8" t="str">
        <f>VLOOKUP(B161,'DSSV_GVHD_GV Phản biện'!$C$9:$M$170,2,0)</f>
        <v>Hồ Đoan</v>
      </c>
      <c r="L161" s="8" t="str">
        <f>VLOOKUP(B161,'DSSV_GVHD_GV Phản biện'!$C$9:$M$170,3,0)</f>
        <v>Trang</v>
      </c>
    </row>
    <row r="162" spans="1:12" ht="12.75" customHeight="1" x14ac:dyDescent="0.2">
      <c r="A162" s="1"/>
      <c r="B162" s="1"/>
      <c r="E162" s="1"/>
      <c r="F162" s="1"/>
      <c r="K162" s="8" t="e">
        <f>VLOOKUP(B162,'DSSV_GVHD_GV Phản biện'!$C$9:$M$170,2,0)</f>
        <v>#N/A</v>
      </c>
      <c r="L162" s="8" t="e">
        <f>VLOOKUP(B162,'DSSV_GVHD_GV Phản biện'!$C$9:$M$170,3,0)</f>
        <v>#N/A</v>
      </c>
    </row>
    <row r="163" spans="1:12" ht="12.75" customHeight="1" x14ac:dyDescent="0.2">
      <c r="A163" s="1"/>
      <c r="B163" s="1"/>
      <c r="E163" s="1"/>
      <c r="F163" s="1"/>
    </row>
    <row r="164" spans="1:12" ht="12.75" customHeight="1" x14ac:dyDescent="0.2">
      <c r="A164" s="1"/>
      <c r="B164" s="1"/>
      <c r="E164" s="1"/>
      <c r="F164" s="1"/>
    </row>
    <row r="165" spans="1:12" ht="12.75" customHeight="1" x14ac:dyDescent="0.2">
      <c r="A165" s="1"/>
      <c r="B165" s="1"/>
      <c r="E165" s="1"/>
      <c r="F165" s="1"/>
    </row>
    <row r="166" spans="1:12" ht="12.75" customHeight="1" x14ac:dyDescent="0.2">
      <c r="A166" s="1"/>
      <c r="B166" s="1"/>
      <c r="E166" s="1"/>
      <c r="F166" s="1"/>
    </row>
    <row r="167" spans="1:12" ht="12.75" customHeight="1" x14ac:dyDescent="0.2">
      <c r="A167" s="1"/>
      <c r="B167" s="1"/>
      <c r="E167" s="1"/>
      <c r="F167" s="1"/>
    </row>
    <row r="168" spans="1:12" ht="12.75" customHeight="1" x14ac:dyDescent="0.2">
      <c r="A168" s="1"/>
      <c r="B168" s="1"/>
      <c r="E168" s="1"/>
      <c r="F168" s="1"/>
    </row>
    <row r="169" spans="1:12" ht="12.75" customHeight="1" x14ac:dyDescent="0.2">
      <c r="A169" s="1"/>
      <c r="B169" s="1"/>
      <c r="E169" s="1"/>
      <c r="F169" s="1"/>
    </row>
    <row r="170" spans="1:12" ht="12.75" customHeight="1" x14ac:dyDescent="0.2">
      <c r="A170" s="1"/>
      <c r="B170" s="1"/>
      <c r="E170" s="1"/>
      <c r="F170" s="1"/>
    </row>
    <row r="171" spans="1:12" ht="12.75" customHeight="1" x14ac:dyDescent="0.2">
      <c r="A171" s="1"/>
      <c r="B171" s="1"/>
      <c r="E171" s="1"/>
      <c r="F171" s="1"/>
    </row>
    <row r="172" spans="1:12" ht="12.75" customHeight="1" x14ac:dyDescent="0.2">
      <c r="A172" s="1"/>
      <c r="B172" s="1"/>
      <c r="E172" s="1"/>
      <c r="F172" s="1"/>
    </row>
    <row r="173" spans="1:12" ht="12.75" customHeight="1" x14ac:dyDescent="0.2">
      <c r="A173" s="1"/>
      <c r="B173" s="1"/>
      <c r="E173" s="1"/>
      <c r="F173" s="1"/>
    </row>
    <row r="174" spans="1:12" ht="12.75" customHeight="1" x14ac:dyDescent="0.2">
      <c r="A174" s="1"/>
      <c r="B174" s="1"/>
      <c r="E174" s="1"/>
      <c r="F174" s="1"/>
    </row>
    <row r="175" spans="1:12" ht="12.75" customHeight="1" x14ac:dyDescent="0.2">
      <c r="A175" s="1"/>
      <c r="B175" s="1"/>
      <c r="E175" s="1"/>
      <c r="F175" s="1"/>
    </row>
    <row r="176" spans="1:12" ht="12.75" customHeight="1" x14ac:dyDescent="0.2">
      <c r="A176" s="1"/>
      <c r="B176" s="1"/>
      <c r="E176" s="1"/>
      <c r="F176" s="1"/>
    </row>
    <row r="177" spans="1:6" ht="12.75" customHeight="1" x14ac:dyDescent="0.2">
      <c r="A177" s="1"/>
      <c r="B177" s="1"/>
      <c r="E177" s="1"/>
      <c r="F177" s="1"/>
    </row>
    <row r="178" spans="1:6" ht="12.75" customHeight="1" x14ac:dyDescent="0.2">
      <c r="A178" s="1"/>
      <c r="B178" s="1"/>
      <c r="E178" s="1"/>
      <c r="F178" s="1"/>
    </row>
    <row r="179" spans="1:6" ht="12.75" customHeight="1" x14ac:dyDescent="0.2">
      <c r="A179" s="1"/>
      <c r="B179" s="1"/>
      <c r="E179" s="1"/>
      <c r="F179" s="1"/>
    </row>
    <row r="180" spans="1:6" ht="12.75" customHeight="1" x14ac:dyDescent="0.2">
      <c r="A180" s="1"/>
      <c r="B180" s="1"/>
      <c r="E180" s="1"/>
      <c r="F180" s="1"/>
    </row>
    <row r="181" spans="1:6" ht="12.75" customHeight="1" x14ac:dyDescent="0.2">
      <c r="A181" s="1"/>
      <c r="B181" s="1"/>
      <c r="E181" s="1"/>
      <c r="F181" s="1"/>
    </row>
    <row r="182" spans="1:6" ht="12.75" customHeight="1" x14ac:dyDescent="0.2">
      <c r="A182" s="1"/>
      <c r="B182" s="1"/>
      <c r="E182" s="1"/>
      <c r="F182" s="1"/>
    </row>
    <row r="183" spans="1:6" ht="12.75" customHeight="1" x14ac:dyDescent="0.2">
      <c r="A183" s="1"/>
      <c r="B183" s="1"/>
      <c r="E183" s="1"/>
      <c r="F183" s="1"/>
    </row>
    <row r="184" spans="1:6" ht="12.75" customHeight="1" x14ac:dyDescent="0.2">
      <c r="A184" s="1"/>
      <c r="B184" s="1"/>
      <c r="E184" s="1"/>
      <c r="F184" s="1"/>
    </row>
    <row r="185" spans="1:6" ht="12.75" customHeight="1" x14ac:dyDescent="0.2">
      <c r="A185" s="1"/>
      <c r="B185" s="1"/>
      <c r="E185" s="1"/>
      <c r="F185" s="1"/>
    </row>
    <row r="186" spans="1:6" ht="12.75" customHeight="1" x14ac:dyDescent="0.2">
      <c r="A186" s="1"/>
      <c r="B186" s="1"/>
      <c r="E186" s="1"/>
      <c r="F186" s="1"/>
    </row>
    <row r="187" spans="1:6" ht="12.75" customHeight="1" x14ac:dyDescent="0.2">
      <c r="A187" s="1"/>
      <c r="B187" s="1"/>
      <c r="E187" s="1"/>
      <c r="F187" s="1"/>
    </row>
    <row r="188" spans="1:6" ht="12.75" customHeight="1" x14ac:dyDescent="0.2">
      <c r="A188" s="1"/>
      <c r="B188" s="1"/>
      <c r="E188" s="1"/>
      <c r="F188" s="1"/>
    </row>
    <row r="189" spans="1:6" ht="12.75" customHeight="1" x14ac:dyDescent="0.2">
      <c r="A189" s="1"/>
      <c r="B189" s="1"/>
      <c r="E189" s="1"/>
      <c r="F189" s="1"/>
    </row>
    <row r="190" spans="1:6" ht="12.75" customHeight="1" x14ac:dyDescent="0.2">
      <c r="A190" s="1"/>
      <c r="B190" s="1"/>
      <c r="E190" s="1"/>
      <c r="F190" s="1"/>
    </row>
    <row r="191" spans="1:6" ht="12.75" customHeight="1" x14ac:dyDescent="0.2">
      <c r="A191" s="1"/>
      <c r="B191" s="1"/>
      <c r="E191" s="1"/>
      <c r="F191" s="1"/>
    </row>
    <row r="192" spans="1:6" ht="12.75" customHeight="1" x14ac:dyDescent="0.2">
      <c r="A192" s="1"/>
      <c r="B192" s="1"/>
      <c r="E192" s="1"/>
      <c r="F192" s="1"/>
    </row>
    <row r="193" spans="1:6" ht="12.75" customHeight="1" x14ac:dyDescent="0.2">
      <c r="A193" s="1"/>
      <c r="B193" s="1"/>
      <c r="E193" s="1"/>
      <c r="F193" s="1"/>
    </row>
    <row r="194" spans="1:6" ht="12.75" customHeight="1" x14ac:dyDescent="0.2">
      <c r="A194" s="1"/>
      <c r="B194" s="1"/>
      <c r="E194" s="1"/>
      <c r="F194" s="1"/>
    </row>
    <row r="195" spans="1:6" ht="12.75" customHeight="1" x14ac:dyDescent="0.2">
      <c r="A195" s="1"/>
      <c r="B195" s="1"/>
      <c r="E195" s="1"/>
      <c r="F195" s="1"/>
    </row>
    <row r="196" spans="1:6" ht="12.75" customHeight="1" x14ac:dyDescent="0.2">
      <c r="A196" s="1"/>
      <c r="B196" s="1"/>
      <c r="E196" s="1"/>
      <c r="F196" s="1"/>
    </row>
    <row r="197" spans="1:6" ht="12.75" customHeight="1" x14ac:dyDescent="0.2">
      <c r="A197" s="1"/>
      <c r="B197" s="1"/>
      <c r="E197" s="1"/>
      <c r="F197" s="1"/>
    </row>
    <row r="198" spans="1:6" ht="12.75" customHeight="1" x14ac:dyDescent="0.2">
      <c r="A198" s="1"/>
      <c r="B198" s="1"/>
      <c r="E198" s="1"/>
      <c r="F198" s="1"/>
    </row>
    <row r="199" spans="1:6" ht="12.75" customHeight="1" x14ac:dyDescent="0.2">
      <c r="A199" s="1"/>
      <c r="B199" s="1"/>
      <c r="E199" s="1"/>
      <c r="F199" s="1"/>
    </row>
    <row r="200" spans="1:6" ht="12.75" customHeight="1" x14ac:dyDescent="0.2">
      <c r="A200" s="1"/>
      <c r="B200" s="1"/>
      <c r="E200" s="1"/>
      <c r="F200" s="1"/>
    </row>
    <row r="201" spans="1:6" ht="12.75" customHeight="1" x14ac:dyDescent="0.2">
      <c r="A201" s="1"/>
      <c r="B201" s="1"/>
      <c r="E201" s="1"/>
      <c r="F201" s="1"/>
    </row>
    <row r="202" spans="1:6" ht="12.75" customHeight="1" x14ac:dyDescent="0.2">
      <c r="A202" s="1"/>
      <c r="B202" s="1"/>
      <c r="E202" s="1"/>
      <c r="F202" s="1"/>
    </row>
    <row r="203" spans="1:6" ht="12.75" customHeight="1" x14ac:dyDescent="0.2">
      <c r="A203" s="1"/>
      <c r="B203" s="1"/>
      <c r="E203" s="1"/>
      <c r="F203" s="1"/>
    </row>
    <row r="204" spans="1:6" ht="12.75" customHeight="1" x14ac:dyDescent="0.2">
      <c r="A204" s="1"/>
      <c r="B204" s="1"/>
      <c r="E204" s="1"/>
      <c r="F204" s="1"/>
    </row>
    <row r="205" spans="1:6" ht="12.75" customHeight="1" x14ac:dyDescent="0.2">
      <c r="A205" s="1"/>
      <c r="B205" s="1"/>
      <c r="E205" s="1"/>
      <c r="F205" s="1"/>
    </row>
    <row r="206" spans="1:6" ht="12.75" customHeight="1" x14ac:dyDescent="0.2">
      <c r="A206" s="1"/>
      <c r="B206" s="1"/>
      <c r="E206" s="1"/>
      <c r="F206" s="1"/>
    </row>
    <row r="207" spans="1:6" ht="12.75" customHeight="1" x14ac:dyDescent="0.2">
      <c r="A207" s="1"/>
      <c r="B207" s="1"/>
      <c r="E207" s="1"/>
      <c r="F207" s="1"/>
    </row>
    <row r="208" spans="1:6" ht="12.75" customHeight="1" x14ac:dyDescent="0.2">
      <c r="A208" s="1"/>
      <c r="B208" s="1"/>
      <c r="E208" s="1"/>
      <c r="F208" s="1"/>
    </row>
    <row r="209" spans="1:6" ht="12.75" customHeight="1" x14ac:dyDescent="0.2">
      <c r="A209" s="1"/>
      <c r="B209" s="1"/>
      <c r="E209" s="1"/>
      <c r="F209" s="1"/>
    </row>
    <row r="210" spans="1:6" ht="12.75" customHeight="1" x14ac:dyDescent="0.2">
      <c r="A210" s="1"/>
      <c r="B210" s="1"/>
      <c r="E210" s="1"/>
      <c r="F210" s="1"/>
    </row>
    <row r="211" spans="1:6" ht="12.75" customHeight="1" x14ac:dyDescent="0.2">
      <c r="A211" s="1"/>
      <c r="B211" s="1"/>
      <c r="E211" s="1"/>
      <c r="F211" s="1"/>
    </row>
    <row r="212" spans="1:6" ht="12.75" customHeight="1" x14ac:dyDescent="0.2">
      <c r="A212" s="1"/>
      <c r="B212" s="1"/>
      <c r="E212" s="1"/>
      <c r="F212" s="1"/>
    </row>
    <row r="213" spans="1:6" ht="12.75" customHeight="1" x14ac:dyDescent="0.2">
      <c r="A213" s="1"/>
      <c r="B213" s="1"/>
      <c r="E213" s="1"/>
      <c r="F213" s="1"/>
    </row>
    <row r="214" spans="1:6" ht="12.75" customHeight="1" x14ac:dyDescent="0.2">
      <c r="A214" s="1"/>
      <c r="B214" s="1"/>
      <c r="E214" s="1"/>
      <c r="F214" s="1"/>
    </row>
    <row r="215" spans="1:6" ht="12.75" customHeight="1" x14ac:dyDescent="0.2">
      <c r="A215" s="1"/>
      <c r="B215" s="1"/>
      <c r="E215" s="1"/>
      <c r="F215" s="1"/>
    </row>
    <row r="216" spans="1:6" ht="12.75" customHeight="1" x14ac:dyDescent="0.2">
      <c r="A216" s="1"/>
      <c r="B216" s="1"/>
      <c r="E216" s="1"/>
      <c r="F216" s="1"/>
    </row>
    <row r="217" spans="1:6" ht="12.75" customHeight="1" x14ac:dyDescent="0.2">
      <c r="A217" s="1"/>
      <c r="B217" s="1"/>
      <c r="E217" s="1"/>
      <c r="F217" s="1"/>
    </row>
    <row r="218" spans="1:6" ht="12.75" customHeight="1" x14ac:dyDescent="0.2">
      <c r="A218" s="1"/>
      <c r="B218" s="1"/>
      <c r="E218" s="1"/>
      <c r="F218" s="1"/>
    </row>
    <row r="219" spans="1:6" ht="12.75" customHeight="1" x14ac:dyDescent="0.2">
      <c r="A219" s="1"/>
      <c r="B219" s="1"/>
      <c r="E219" s="1"/>
      <c r="F219" s="1"/>
    </row>
    <row r="220" spans="1:6" ht="12.75" customHeight="1" x14ac:dyDescent="0.2">
      <c r="A220" s="1"/>
      <c r="B220" s="1"/>
      <c r="E220" s="1"/>
      <c r="F220" s="1"/>
    </row>
    <row r="221" spans="1:6" ht="12.75" customHeight="1" x14ac:dyDescent="0.2">
      <c r="A221" s="1"/>
      <c r="B221" s="1"/>
      <c r="E221" s="1"/>
      <c r="F221" s="1"/>
    </row>
    <row r="222" spans="1:6" ht="12.75" customHeight="1" x14ac:dyDescent="0.2">
      <c r="A222" s="1"/>
      <c r="B222" s="1"/>
      <c r="E222" s="1"/>
      <c r="F222" s="1"/>
    </row>
    <row r="223" spans="1:6" ht="12.75" customHeight="1" x14ac:dyDescent="0.2">
      <c r="A223" s="1"/>
      <c r="B223" s="1"/>
      <c r="E223" s="1"/>
      <c r="F223" s="1"/>
    </row>
    <row r="224" spans="1:6" ht="12.75" customHeight="1" x14ac:dyDescent="0.2">
      <c r="A224" s="1"/>
      <c r="B224" s="1"/>
      <c r="E224" s="1"/>
      <c r="F224" s="1"/>
    </row>
    <row r="225" spans="1:6" ht="12.75" customHeight="1" x14ac:dyDescent="0.2">
      <c r="A225" s="1"/>
      <c r="B225" s="1"/>
      <c r="E225" s="1"/>
      <c r="F225" s="1"/>
    </row>
    <row r="226" spans="1:6" ht="12.75" customHeight="1" x14ac:dyDescent="0.2">
      <c r="A226" s="1"/>
      <c r="B226" s="1"/>
      <c r="E226" s="1"/>
      <c r="F226" s="1"/>
    </row>
    <row r="227" spans="1:6" ht="12.75" customHeight="1" x14ac:dyDescent="0.2">
      <c r="A227" s="1"/>
      <c r="B227" s="1"/>
      <c r="E227" s="1"/>
      <c r="F227" s="1"/>
    </row>
    <row r="228" spans="1:6" ht="12.75" customHeight="1" x14ac:dyDescent="0.2">
      <c r="A228" s="1"/>
      <c r="B228" s="1"/>
      <c r="E228" s="1"/>
      <c r="F228" s="1"/>
    </row>
    <row r="229" spans="1:6" ht="12.75" customHeight="1" x14ac:dyDescent="0.2">
      <c r="A229" s="1"/>
      <c r="B229" s="1"/>
      <c r="E229" s="1"/>
      <c r="F229" s="1"/>
    </row>
    <row r="230" spans="1:6" ht="12.75" customHeight="1" x14ac:dyDescent="0.2">
      <c r="A230" s="1"/>
      <c r="B230" s="1"/>
      <c r="E230" s="1"/>
      <c r="F230" s="1"/>
    </row>
    <row r="231" spans="1:6" ht="12.75" customHeight="1" x14ac:dyDescent="0.2">
      <c r="A231" s="1"/>
      <c r="B231" s="1"/>
      <c r="E231" s="1"/>
      <c r="F231" s="1"/>
    </row>
    <row r="232" spans="1:6" ht="12.75" customHeight="1" x14ac:dyDescent="0.2">
      <c r="A232" s="1"/>
      <c r="B232" s="1"/>
      <c r="E232" s="1"/>
      <c r="F232" s="1"/>
    </row>
    <row r="233" spans="1:6" ht="12.75" customHeight="1" x14ac:dyDescent="0.2">
      <c r="A233" s="1"/>
      <c r="B233" s="1"/>
      <c r="E233" s="1"/>
      <c r="F233" s="1"/>
    </row>
    <row r="234" spans="1:6" ht="12.75" customHeight="1" x14ac:dyDescent="0.2">
      <c r="A234" s="1"/>
      <c r="B234" s="1"/>
      <c r="E234" s="1"/>
      <c r="F234" s="1"/>
    </row>
    <row r="235" spans="1:6" ht="12.75" customHeight="1" x14ac:dyDescent="0.2">
      <c r="A235" s="1"/>
      <c r="B235" s="1"/>
      <c r="E235" s="1"/>
      <c r="F235" s="1"/>
    </row>
    <row r="236" spans="1:6" ht="12.75" customHeight="1" x14ac:dyDescent="0.2">
      <c r="A236" s="1"/>
      <c r="B236" s="1"/>
      <c r="E236" s="1"/>
      <c r="F236" s="1"/>
    </row>
    <row r="237" spans="1:6" ht="12.75" customHeight="1" x14ac:dyDescent="0.2">
      <c r="A237" s="1"/>
      <c r="B237" s="1"/>
      <c r="E237" s="1"/>
      <c r="F237" s="1"/>
    </row>
    <row r="238" spans="1:6" ht="12.75" customHeight="1" x14ac:dyDescent="0.2">
      <c r="A238" s="1"/>
      <c r="B238" s="1"/>
      <c r="E238" s="1"/>
      <c r="F238" s="1"/>
    </row>
    <row r="239" spans="1:6" ht="12.75" customHeight="1" x14ac:dyDescent="0.2">
      <c r="A239" s="1"/>
      <c r="B239" s="1"/>
      <c r="E239" s="1"/>
      <c r="F239" s="1"/>
    </row>
    <row r="240" spans="1:6" ht="12.75" customHeight="1" x14ac:dyDescent="0.2">
      <c r="A240" s="1"/>
      <c r="B240" s="1"/>
      <c r="E240" s="1"/>
      <c r="F240" s="1"/>
    </row>
    <row r="241" spans="1:6" ht="12.75" customHeight="1" x14ac:dyDescent="0.2">
      <c r="A241" s="1"/>
      <c r="B241" s="1"/>
      <c r="E241" s="1"/>
      <c r="F241" s="1"/>
    </row>
    <row r="242" spans="1:6" ht="12.75" customHeight="1" x14ac:dyDescent="0.2">
      <c r="A242" s="1"/>
      <c r="B242" s="1"/>
      <c r="E242" s="1"/>
      <c r="F242" s="1"/>
    </row>
    <row r="243" spans="1:6" ht="12.75" customHeight="1" x14ac:dyDescent="0.2">
      <c r="A243" s="1"/>
      <c r="B243" s="1"/>
      <c r="E243" s="1"/>
      <c r="F243" s="1"/>
    </row>
    <row r="244" spans="1:6" ht="12.75" customHeight="1" x14ac:dyDescent="0.2">
      <c r="A244" s="1"/>
      <c r="B244" s="1"/>
      <c r="E244" s="1"/>
      <c r="F244" s="1"/>
    </row>
    <row r="245" spans="1:6" ht="12.75" customHeight="1" x14ac:dyDescent="0.2">
      <c r="A245" s="1"/>
      <c r="B245" s="1"/>
      <c r="E245" s="1"/>
      <c r="F245" s="1"/>
    </row>
    <row r="246" spans="1:6" ht="12.75" customHeight="1" x14ac:dyDescent="0.2">
      <c r="A246" s="1"/>
      <c r="B246" s="1"/>
      <c r="E246" s="1"/>
      <c r="F246" s="1"/>
    </row>
    <row r="247" spans="1:6" ht="12.75" customHeight="1" x14ac:dyDescent="0.2">
      <c r="A247" s="1"/>
      <c r="B247" s="1"/>
      <c r="E247" s="1"/>
      <c r="F247" s="1"/>
    </row>
    <row r="248" spans="1:6" ht="12.75" customHeight="1" x14ac:dyDescent="0.2">
      <c r="A248" s="1"/>
      <c r="B248" s="1"/>
      <c r="E248" s="1"/>
      <c r="F248" s="1"/>
    </row>
    <row r="249" spans="1:6" ht="12.75" customHeight="1" x14ac:dyDescent="0.2">
      <c r="A249" s="1"/>
      <c r="B249" s="1"/>
      <c r="E249" s="1"/>
      <c r="F249" s="1"/>
    </row>
    <row r="250" spans="1:6" ht="12.75" customHeight="1" x14ac:dyDescent="0.2">
      <c r="A250" s="1"/>
      <c r="B250" s="1"/>
      <c r="E250" s="1"/>
      <c r="F250" s="1"/>
    </row>
    <row r="251" spans="1:6" ht="12.75" customHeight="1" x14ac:dyDescent="0.2">
      <c r="A251" s="1"/>
      <c r="B251" s="1"/>
      <c r="E251" s="1"/>
      <c r="F251" s="1"/>
    </row>
    <row r="252" spans="1:6" ht="12.75" customHeight="1" x14ac:dyDescent="0.2">
      <c r="A252" s="1"/>
      <c r="B252" s="1"/>
      <c r="E252" s="1"/>
      <c r="F252" s="1"/>
    </row>
    <row r="253" spans="1:6" ht="12.75" customHeight="1" x14ac:dyDescent="0.2">
      <c r="A253" s="1"/>
      <c r="B253" s="1"/>
      <c r="E253" s="1"/>
      <c r="F253" s="1"/>
    </row>
    <row r="254" spans="1:6" ht="12.75" customHeight="1" x14ac:dyDescent="0.2">
      <c r="A254" s="1"/>
      <c r="B254" s="1"/>
      <c r="E254" s="1"/>
      <c r="F254" s="1"/>
    </row>
    <row r="255" spans="1:6" ht="12.75" customHeight="1" x14ac:dyDescent="0.2">
      <c r="A255" s="1"/>
      <c r="B255" s="1"/>
      <c r="E255" s="1"/>
      <c r="F255" s="1"/>
    </row>
    <row r="256" spans="1:6" ht="12.75" customHeight="1" x14ac:dyDescent="0.2">
      <c r="A256" s="1"/>
      <c r="B256" s="1"/>
      <c r="E256" s="1"/>
      <c r="F256" s="1"/>
    </row>
    <row r="257" spans="1:6" ht="12.75" customHeight="1" x14ac:dyDescent="0.2">
      <c r="A257" s="1"/>
      <c r="B257" s="1"/>
      <c r="E257" s="1"/>
      <c r="F257" s="1"/>
    </row>
    <row r="258" spans="1:6" ht="12.75" customHeight="1" x14ac:dyDescent="0.2">
      <c r="A258" s="1"/>
      <c r="B258" s="1"/>
      <c r="E258" s="1"/>
      <c r="F258" s="1"/>
    </row>
    <row r="259" spans="1:6" ht="12.75" customHeight="1" x14ac:dyDescent="0.2">
      <c r="A259" s="1"/>
      <c r="B259" s="1"/>
      <c r="E259" s="1"/>
      <c r="F259" s="1"/>
    </row>
    <row r="260" spans="1:6" ht="12.75" customHeight="1" x14ac:dyDescent="0.2">
      <c r="A260" s="1"/>
      <c r="B260" s="1"/>
      <c r="E260" s="1"/>
      <c r="F260" s="1"/>
    </row>
    <row r="261" spans="1:6" ht="12.75" customHeight="1" x14ac:dyDescent="0.2">
      <c r="A261" s="1"/>
      <c r="B261" s="1"/>
      <c r="E261" s="1"/>
      <c r="F261" s="1"/>
    </row>
    <row r="262" spans="1:6" ht="12.75" customHeight="1" x14ac:dyDescent="0.2">
      <c r="A262" s="1"/>
      <c r="B262" s="1"/>
      <c r="E262" s="1"/>
      <c r="F262" s="1"/>
    </row>
    <row r="263" spans="1:6" ht="12.75" customHeight="1" x14ac:dyDescent="0.2">
      <c r="A263" s="1"/>
      <c r="B263" s="1"/>
      <c r="E263" s="1"/>
      <c r="F263" s="1"/>
    </row>
    <row r="264" spans="1:6" ht="12.75" customHeight="1" x14ac:dyDescent="0.2">
      <c r="A264" s="1"/>
      <c r="B264" s="1"/>
      <c r="E264" s="1"/>
      <c r="F264" s="1"/>
    </row>
    <row r="265" spans="1:6" ht="12.75" customHeight="1" x14ac:dyDescent="0.2">
      <c r="A265" s="1"/>
      <c r="B265" s="1"/>
      <c r="E265" s="1"/>
      <c r="F265" s="1"/>
    </row>
    <row r="266" spans="1:6" ht="12.75" customHeight="1" x14ac:dyDescent="0.2">
      <c r="A266" s="1"/>
      <c r="B266" s="1"/>
      <c r="E266" s="1"/>
      <c r="F266" s="1"/>
    </row>
    <row r="267" spans="1:6" ht="12.75" customHeight="1" x14ac:dyDescent="0.2">
      <c r="A267" s="1"/>
      <c r="B267" s="1"/>
      <c r="E267" s="1"/>
      <c r="F267" s="1"/>
    </row>
    <row r="268" spans="1:6" ht="12.75" customHeight="1" x14ac:dyDescent="0.2">
      <c r="A268" s="1"/>
      <c r="B268" s="1"/>
      <c r="E268" s="1"/>
      <c r="F268" s="1"/>
    </row>
    <row r="269" spans="1:6" ht="12.75" customHeight="1" x14ac:dyDescent="0.2">
      <c r="A269" s="1"/>
      <c r="B269" s="1"/>
      <c r="E269" s="1"/>
      <c r="F269" s="1"/>
    </row>
    <row r="270" spans="1:6" ht="12.75" customHeight="1" x14ac:dyDescent="0.2">
      <c r="A270" s="1"/>
      <c r="B270" s="1"/>
      <c r="E270" s="1"/>
      <c r="F270" s="1"/>
    </row>
    <row r="271" spans="1:6" ht="12.75" customHeight="1" x14ac:dyDescent="0.2">
      <c r="A271" s="1"/>
      <c r="B271" s="1"/>
      <c r="E271" s="1"/>
      <c r="F271" s="1"/>
    </row>
    <row r="272" spans="1:6" ht="12.75" customHeight="1" x14ac:dyDescent="0.2">
      <c r="A272" s="1"/>
      <c r="B272" s="1"/>
      <c r="E272" s="1"/>
      <c r="F272" s="1"/>
    </row>
    <row r="273" spans="1:6" ht="12.75" customHeight="1" x14ac:dyDescent="0.2">
      <c r="A273" s="1"/>
      <c r="B273" s="1"/>
      <c r="E273" s="1"/>
      <c r="F273" s="1"/>
    </row>
    <row r="274" spans="1:6" ht="12.75" customHeight="1" x14ac:dyDescent="0.2">
      <c r="A274" s="1"/>
      <c r="B274" s="1"/>
      <c r="E274" s="1"/>
      <c r="F274" s="1"/>
    </row>
    <row r="275" spans="1:6" ht="12.75" customHeight="1" x14ac:dyDescent="0.2">
      <c r="A275" s="1"/>
      <c r="B275" s="1"/>
      <c r="E275" s="1"/>
      <c r="F275" s="1"/>
    </row>
    <row r="276" spans="1:6" ht="12.75" customHeight="1" x14ac:dyDescent="0.2">
      <c r="A276" s="1"/>
      <c r="B276" s="1"/>
      <c r="E276" s="1"/>
      <c r="F276" s="1"/>
    </row>
    <row r="277" spans="1:6" ht="12.75" customHeight="1" x14ac:dyDescent="0.2">
      <c r="A277" s="1"/>
      <c r="B277" s="1"/>
      <c r="E277" s="1"/>
      <c r="F277" s="1"/>
    </row>
    <row r="278" spans="1:6" ht="12.75" customHeight="1" x14ac:dyDescent="0.2">
      <c r="A278" s="1"/>
      <c r="B278" s="1"/>
      <c r="E278" s="1"/>
      <c r="F278" s="1"/>
    </row>
    <row r="279" spans="1:6" ht="12.75" customHeight="1" x14ac:dyDescent="0.2">
      <c r="A279" s="1"/>
      <c r="B279" s="1"/>
      <c r="E279" s="1"/>
      <c r="F279" s="1"/>
    </row>
    <row r="280" spans="1:6" ht="12.75" customHeight="1" x14ac:dyDescent="0.2">
      <c r="A280" s="1"/>
      <c r="B280" s="1"/>
      <c r="E280" s="1"/>
      <c r="F280" s="1"/>
    </row>
    <row r="281" spans="1:6" ht="12.75" customHeight="1" x14ac:dyDescent="0.2">
      <c r="A281" s="1"/>
      <c r="B281" s="1"/>
      <c r="E281" s="1"/>
      <c r="F281" s="1"/>
    </row>
    <row r="282" spans="1:6" ht="12.75" customHeight="1" x14ac:dyDescent="0.2">
      <c r="A282" s="1"/>
      <c r="B282" s="1"/>
      <c r="E282" s="1"/>
      <c r="F282" s="1"/>
    </row>
    <row r="283" spans="1:6" ht="12.75" customHeight="1" x14ac:dyDescent="0.2">
      <c r="A283" s="1"/>
      <c r="B283" s="1"/>
      <c r="E283" s="1"/>
      <c r="F283" s="1"/>
    </row>
    <row r="284" spans="1:6" ht="12.75" customHeight="1" x14ac:dyDescent="0.2">
      <c r="A284" s="1"/>
      <c r="B284" s="1"/>
      <c r="E284" s="1"/>
      <c r="F284" s="1"/>
    </row>
    <row r="285" spans="1:6" ht="12.75" customHeight="1" x14ac:dyDescent="0.2">
      <c r="A285" s="1"/>
      <c r="B285" s="1"/>
      <c r="E285" s="1"/>
      <c r="F285" s="1"/>
    </row>
    <row r="286" spans="1:6" ht="12.75" customHeight="1" x14ac:dyDescent="0.2">
      <c r="A286" s="1"/>
      <c r="B286" s="1"/>
      <c r="E286" s="1"/>
      <c r="F286" s="1"/>
    </row>
    <row r="287" spans="1:6" ht="12.75" customHeight="1" x14ac:dyDescent="0.2">
      <c r="A287" s="1"/>
      <c r="B287" s="1"/>
      <c r="E287" s="1"/>
      <c r="F287" s="1"/>
    </row>
    <row r="288" spans="1:6" ht="12.75" customHeight="1" x14ac:dyDescent="0.2">
      <c r="A288" s="1"/>
      <c r="B288" s="1"/>
      <c r="E288" s="1"/>
      <c r="F288" s="1"/>
    </row>
    <row r="289" spans="1:6" ht="12.75" customHeight="1" x14ac:dyDescent="0.2">
      <c r="A289" s="1"/>
      <c r="B289" s="1"/>
      <c r="E289" s="1"/>
      <c r="F289" s="1"/>
    </row>
    <row r="290" spans="1:6" ht="12.75" customHeight="1" x14ac:dyDescent="0.2">
      <c r="A290" s="1"/>
      <c r="B290" s="1"/>
      <c r="E290" s="1"/>
      <c r="F290" s="1"/>
    </row>
    <row r="291" spans="1:6" ht="12.75" customHeight="1" x14ac:dyDescent="0.2">
      <c r="A291" s="1"/>
      <c r="B291" s="1"/>
      <c r="E291" s="1"/>
      <c r="F291" s="1"/>
    </row>
    <row r="292" spans="1:6" ht="12.75" customHeight="1" x14ac:dyDescent="0.2">
      <c r="A292" s="1"/>
      <c r="B292" s="1"/>
      <c r="E292" s="1"/>
      <c r="F292" s="1"/>
    </row>
    <row r="293" spans="1:6" ht="12.75" customHeight="1" x14ac:dyDescent="0.2">
      <c r="A293" s="1"/>
      <c r="B293" s="1"/>
      <c r="E293" s="1"/>
      <c r="F293" s="1"/>
    </row>
    <row r="294" spans="1:6" ht="12.75" customHeight="1" x14ac:dyDescent="0.2">
      <c r="A294" s="1"/>
      <c r="B294" s="1"/>
      <c r="E294" s="1"/>
      <c r="F294" s="1"/>
    </row>
    <row r="295" spans="1:6" ht="12.75" customHeight="1" x14ac:dyDescent="0.2">
      <c r="A295" s="1"/>
      <c r="B295" s="1"/>
      <c r="E295" s="1"/>
      <c r="F295" s="1"/>
    </row>
    <row r="296" spans="1:6" ht="12.75" customHeight="1" x14ac:dyDescent="0.2">
      <c r="A296" s="1"/>
      <c r="B296" s="1"/>
      <c r="E296" s="1"/>
      <c r="F296" s="1"/>
    </row>
    <row r="297" spans="1:6" ht="12.75" customHeight="1" x14ac:dyDescent="0.2">
      <c r="A297" s="1"/>
      <c r="B297" s="1"/>
      <c r="E297" s="1"/>
      <c r="F297" s="1"/>
    </row>
    <row r="298" spans="1:6" ht="12.75" customHeight="1" x14ac:dyDescent="0.2">
      <c r="A298" s="1"/>
      <c r="B298" s="1"/>
      <c r="E298" s="1"/>
      <c r="F298" s="1"/>
    </row>
    <row r="299" spans="1:6" ht="12.75" customHeight="1" x14ac:dyDescent="0.2">
      <c r="A299" s="1"/>
      <c r="B299" s="1"/>
      <c r="E299" s="1"/>
      <c r="F299" s="1"/>
    </row>
    <row r="300" spans="1:6" ht="12.75" customHeight="1" x14ac:dyDescent="0.2">
      <c r="A300" s="1"/>
      <c r="B300" s="1"/>
      <c r="E300" s="1"/>
      <c r="F300" s="1"/>
    </row>
    <row r="301" spans="1:6" ht="12.75" customHeight="1" x14ac:dyDescent="0.2">
      <c r="A301" s="1"/>
      <c r="B301" s="1"/>
      <c r="E301" s="1"/>
      <c r="F301" s="1"/>
    </row>
    <row r="302" spans="1:6" ht="12.75" customHeight="1" x14ac:dyDescent="0.2">
      <c r="A302" s="1"/>
      <c r="B302" s="1"/>
      <c r="E302" s="1"/>
      <c r="F302" s="1"/>
    </row>
    <row r="303" spans="1:6" ht="12.75" customHeight="1" x14ac:dyDescent="0.2">
      <c r="A303" s="1"/>
      <c r="B303" s="1"/>
      <c r="E303" s="1"/>
      <c r="F303" s="1"/>
    </row>
    <row r="304" spans="1:6" ht="12.75" customHeight="1" x14ac:dyDescent="0.2">
      <c r="A304" s="1"/>
      <c r="B304" s="1"/>
      <c r="E304" s="1"/>
      <c r="F304" s="1"/>
    </row>
    <row r="305" spans="1:6" ht="12.75" customHeight="1" x14ac:dyDescent="0.2">
      <c r="A305" s="1"/>
      <c r="B305" s="1"/>
      <c r="E305" s="1"/>
      <c r="F305" s="1"/>
    </row>
    <row r="306" spans="1:6" ht="12.75" customHeight="1" x14ac:dyDescent="0.2">
      <c r="A306" s="1"/>
      <c r="B306" s="1"/>
      <c r="E306" s="1"/>
      <c r="F306" s="1"/>
    </row>
    <row r="307" spans="1:6" ht="12.75" customHeight="1" x14ac:dyDescent="0.2">
      <c r="A307" s="1"/>
      <c r="B307" s="1"/>
      <c r="E307" s="1"/>
      <c r="F307" s="1"/>
    </row>
    <row r="308" spans="1:6" ht="12.75" customHeight="1" x14ac:dyDescent="0.2">
      <c r="A308" s="1"/>
      <c r="B308" s="1"/>
      <c r="E308" s="1"/>
      <c r="F308" s="1"/>
    </row>
    <row r="309" spans="1:6" ht="12.75" customHeight="1" x14ac:dyDescent="0.2">
      <c r="A309" s="1"/>
      <c r="B309" s="1"/>
      <c r="E309" s="1"/>
      <c r="F309" s="1"/>
    </row>
    <row r="310" spans="1:6" ht="12.75" customHeight="1" x14ac:dyDescent="0.2">
      <c r="A310" s="1"/>
      <c r="B310" s="1"/>
      <c r="E310" s="1"/>
      <c r="F310" s="1"/>
    </row>
    <row r="311" spans="1:6" ht="12.75" customHeight="1" x14ac:dyDescent="0.2">
      <c r="A311" s="1"/>
      <c r="B311" s="1"/>
      <c r="E311" s="1"/>
      <c r="F311" s="1"/>
    </row>
    <row r="312" spans="1:6" ht="12.75" customHeight="1" x14ac:dyDescent="0.2">
      <c r="A312" s="1"/>
      <c r="B312" s="1"/>
      <c r="E312" s="1"/>
      <c r="F312" s="1"/>
    </row>
    <row r="313" spans="1:6" ht="12.75" customHeight="1" x14ac:dyDescent="0.2">
      <c r="A313" s="1"/>
      <c r="B313" s="1"/>
      <c r="E313" s="1"/>
      <c r="F313" s="1"/>
    </row>
    <row r="314" spans="1:6" ht="12.75" customHeight="1" x14ac:dyDescent="0.2">
      <c r="A314" s="1"/>
      <c r="B314" s="1"/>
      <c r="E314" s="1"/>
      <c r="F314" s="1"/>
    </row>
    <row r="315" spans="1:6" ht="12.75" customHeight="1" x14ac:dyDescent="0.2">
      <c r="A315" s="1"/>
      <c r="B315" s="1"/>
      <c r="E315" s="1"/>
      <c r="F315" s="1"/>
    </row>
    <row r="316" spans="1:6" ht="12.75" customHeight="1" x14ac:dyDescent="0.2">
      <c r="A316" s="1"/>
      <c r="B316" s="1"/>
      <c r="E316" s="1"/>
      <c r="F316" s="1"/>
    </row>
    <row r="317" spans="1:6" ht="12.75" customHeight="1" x14ac:dyDescent="0.2">
      <c r="A317" s="1"/>
      <c r="B317" s="1"/>
      <c r="E317" s="1"/>
      <c r="F317" s="1"/>
    </row>
    <row r="318" spans="1:6" ht="12.75" customHeight="1" x14ac:dyDescent="0.2">
      <c r="A318" s="1"/>
      <c r="B318" s="1"/>
      <c r="E318" s="1"/>
      <c r="F318" s="1"/>
    </row>
    <row r="319" spans="1:6" ht="12.75" customHeight="1" x14ac:dyDescent="0.2">
      <c r="A319" s="1"/>
      <c r="B319" s="1"/>
      <c r="E319" s="1"/>
      <c r="F319" s="1"/>
    </row>
    <row r="320" spans="1:6" ht="12.75" customHeight="1" x14ac:dyDescent="0.2">
      <c r="A320" s="1"/>
      <c r="B320" s="1"/>
      <c r="E320" s="1"/>
      <c r="F320" s="1"/>
    </row>
    <row r="321" spans="1:6" ht="12.75" customHeight="1" x14ac:dyDescent="0.2">
      <c r="A321" s="1"/>
      <c r="B321" s="1"/>
      <c r="E321" s="1"/>
      <c r="F321" s="1"/>
    </row>
    <row r="322" spans="1:6" ht="12.75" customHeight="1" x14ac:dyDescent="0.2">
      <c r="A322" s="1"/>
      <c r="B322" s="1"/>
      <c r="E322" s="1"/>
      <c r="F322" s="1"/>
    </row>
    <row r="323" spans="1:6" ht="12.75" customHeight="1" x14ac:dyDescent="0.2">
      <c r="A323" s="1"/>
      <c r="B323" s="1"/>
      <c r="E323" s="1"/>
      <c r="F323" s="1"/>
    </row>
    <row r="324" spans="1:6" ht="12.75" customHeight="1" x14ac:dyDescent="0.2">
      <c r="A324" s="1"/>
      <c r="B324" s="1"/>
      <c r="E324" s="1"/>
      <c r="F324" s="1"/>
    </row>
    <row r="325" spans="1:6" ht="12.75" customHeight="1" x14ac:dyDescent="0.2">
      <c r="A325" s="1"/>
      <c r="B325" s="1"/>
      <c r="E325" s="1"/>
      <c r="F325" s="1"/>
    </row>
    <row r="326" spans="1:6" ht="12.75" customHeight="1" x14ac:dyDescent="0.2">
      <c r="A326" s="1"/>
      <c r="B326" s="1"/>
      <c r="E326" s="1"/>
      <c r="F326" s="1"/>
    </row>
    <row r="327" spans="1:6" ht="12.75" customHeight="1" x14ac:dyDescent="0.2">
      <c r="A327" s="1"/>
      <c r="B327" s="1"/>
      <c r="E327" s="1"/>
      <c r="F327" s="1"/>
    </row>
    <row r="328" spans="1:6" ht="12.75" customHeight="1" x14ac:dyDescent="0.2">
      <c r="A328" s="1"/>
      <c r="B328" s="1"/>
      <c r="E328" s="1"/>
      <c r="F328" s="1"/>
    </row>
    <row r="329" spans="1:6" ht="12.75" customHeight="1" x14ac:dyDescent="0.2">
      <c r="A329" s="1"/>
      <c r="B329" s="1"/>
      <c r="E329" s="1"/>
      <c r="F329" s="1"/>
    </row>
    <row r="330" spans="1:6" ht="12.75" customHeight="1" x14ac:dyDescent="0.2">
      <c r="A330" s="1"/>
      <c r="B330" s="1"/>
      <c r="E330" s="1"/>
      <c r="F330" s="1"/>
    </row>
    <row r="331" spans="1:6" ht="12.75" customHeight="1" x14ac:dyDescent="0.2">
      <c r="A331" s="1"/>
      <c r="B331" s="1"/>
      <c r="E331" s="1"/>
      <c r="F331" s="1"/>
    </row>
    <row r="332" spans="1:6" ht="12.75" customHeight="1" x14ac:dyDescent="0.2">
      <c r="A332" s="1"/>
      <c r="B332" s="1"/>
      <c r="E332" s="1"/>
      <c r="F332" s="1"/>
    </row>
    <row r="333" spans="1:6" ht="12.75" customHeight="1" x14ac:dyDescent="0.2">
      <c r="A333" s="1"/>
      <c r="B333" s="1"/>
      <c r="E333" s="1"/>
      <c r="F333" s="1"/>
    </row>
    <row r="334" spans="1:6" ht="12.75" customHeight="1" x14ac:dyDescent="0.2">
      <c r="A334" s="1"/>
      <c r="B334" s="1"/>
      <c r="E334" s="1"/>
      <c r="F334" s="1"/>
    </row>
    <row r="335" spans="1:6" ht="12.75" customHeight="1" x14ac:dyDescent="0.2">
      <c r="A335" s="1"/>
      <c r="B335" s="1"/>
      <c r="E335" s="1"/>
      <c r="F335" s="1"/>
    </row>
    <row r="336" spans="1:6" ht="12.75" customHeight="1" x14ac:dyDescent="0.2">
      <c r="A336" s="1"/>
      <c r="B336" s="1"/>
      <c r="E336" s="1"/>
      <c r="F336" s="1"/>
    </row>
    <row r="337" spans="1:6" ht="12.75" customHeight="1" x14ac:dyDescent="0.2">
      <c r="A337" s="1"/>
      <c r="B337" s="1"/>
      <c r="E337" s="1"/>
      <c r="F337" s="1"/>
    </row>
    <row r="338" spans="1:6" ht="12.75" customHeight="1" x14ac:dyDescent="0.2">
      <c r="A338" s="1"/>
      <c r="B338" s="1"/>
      <c r="E338" s="1"/>
      <c r="F338" s="1"/>
    </row>
    <row r="339" spans="1:6" ht="12.75" customHeight="1" x14ac:dyDescent="0.2">
      <c r="A339" s="1"/>
      <c r="B339" s="1"/>
      <c r="E339" s="1"/>
      <c r="F339" s="1"/>
    </row>
    <row r="340" spans="1:6" ht="12.75" customHeight="1" x14ac:dyDescent="0.2">
      <c r="A340" s="1"/>
      <c r="B340" s="1"/>
      <c r="E340" s="1"/>
      <c r="F340" s="1"/>
    </row>
    <row r="341" spans="1:6" ht="12.75" customHeight="1" x14ac:dyDescent="0.2">
      <c r="A341" s="1"/>
      <c r="B341" s="1"/>
      <c r="E341" s="1"/>
      <c r="F341" s="1"/>
    </row>
    <row r="342" spans="1:6" ht="12.75" customHeight="1" x14ac:dyDescent="0.2">
      <c r="A342" s="1"/>
      <c r="B342" s="1"/>
      <c r="E342" s="1"/>
      <c r="F342" s="1"/>
    </row>
    <row r="343" spans="1:6" ht="12.75" customHeight="1" x14ac:dyDescent="0.2">
      <c r="A343" s="1"/>
      <c r="B343" s="1"/>
      <c r="E343" s="1"/>
      <c r="F343" s="1"/>
    </row>
    <row r="344" spans="1:6" ht="12.75" customHeight="1" x14ac:dyDescent="0.2">
      <c r="A344" s="1"/>
      <c r="B344" s="1"/>
      <c r="E344" s="1"/>
      <c r="F344" s="1"/>
    </row>
    <row r="345" spans="1:6" ht="12.75" customHeight="1" x14ac:dyDescent="0.2">
      <c r="A345" s="1"/>
      <c r="B345" s="1"/>
      <c r="E345" s="1"/>
      <c r="F345" s="1"/>
    </row>
    <row r="346" spans="1:6" ht="12.75" customHeight="1" x14ac:dyDescent="0.2">
      <c r="A346" s="1"/>
      <c r="B346" s="1"/>
      <c r="E346" s="1"/>
      <c r="F346" s="1"/>
    </row>
    <row r="347" spans="1:6" ht="12.75" customHeight="1" x14ac:dyDescent="0.2">
      <c r="A347" s="1"/>
      <c r="B347" s="1"/>
      <c r="E347" s="1"/>
      <c r="F347" s="1"/>
    </row>
    <row r="348" spans="1:6" ht="12.75" customHeight="1" x14ac:dyDescent="0.2">
      <c r="A348" s="1"/>
      <c r="B348" s="1"/>
      <c r="E348" s="1"/>
      <c r="F348" s="1"/>
    </row>
    <row r="349" spans="1:6" ht="12.75" customHeight="1" x14ac:dyDescent="0.2">
      <c r="A349" s="1"/>
      <c r="B349" s="1"/>
      <c r="E349" s="1"/>
      <c r="F349" s="1"/>
    </row>
    <row r="350" spans="1:6" ht="12.75" customHeight="1" x14ac:dyDescent="0.2">
      <c r="A350" s="1"/>
      <c r="B350" s="1"/>
      <c r="E350" s="1"/>
      <c r="F350" s="1"/>
    </row>
    <row r="351" spans="1:6" ht="12.75" customHeight="1" x14ac:dyDescent="0.2">
      <c r="A351" s="1"/>
      <c r="B351" s="1"/>
      <c r="E351" s="1"/>
      <c r="F351" s="1"/>
    </row>
    <row r="352" spans="1:6" ht="12.75" customHeight="1" x14ac:dyDescent="0.2">
      <c r="A352" s="1"/>
      <c r="B352" s="1"/>
      <c r="E352" s="1"/>
      <c r="F352" s="1"/>
    </row>
    <row r="353" spans="1:6" ht="12.75" customHeight="1" x14ac:dyDescent="0.2">
      <c r="A353" s="1"/>
      <c r="B353" s="1"/>
      <c r="E353" s="1"/>
      <c r="F353" s="1"/>
    </row>
    <row r="354" spans="1:6" ht="12.75" customHeight="1" x14ac:dyDescent="0.2">
      <c r="A354" s="1"/>
      <c r="B354" s="1"/>
      <c r="E354" s="1"/>
      <c r="F354" s="1"/>
    </row>
    <row r="355" spans="1:6" ht="12.75" customHeight="1" x14ac:dyDescent="0.2">
      <c r="A355" s="1"/>
      <c r="B355" s="1"/>
      <c r="E355" s="1"/>
      <c r="F355" s="1"/>
    </row>
    <row r="356" spans="1:6" ht="12.75" customHeight="1" x14ac:dyDescent="0.2">
      <c r="A356" s="1"/>
      <c r="B356" s="1"/>
      <c r="E356" s="1"/>
      <c r="F356" s="1"/>
    </row>
    <row r="357" spans="1:6" ht="12.75" customHeight="1" x14ac:dyDescent="0.2">
      <c r="A357" s="1"/>
      <c r="B357" s="1"/>
      <c r="E357" s="1"/>
      <c r="F357" s="1"/>
    </row>
    <row r="358" spans="1:6" ht="12.75" customHeight="1" x14ac:dyDescent="0.2">
      <c r="A358" s="1"/>
      <c r="B358" s="1"/>
      <c r="E358" s="1"/>
      <c r="F358" s="1"/>
    </row>
    <row r="359" spans="1:6" ht="12.75" customHeight="1" x14ac:dyDescent="0.2">
      <c r="A359" s="1"/>
      <c r="B359" s="1"/>
      <c r="E359" s="1"/>
      <c r="F359" s="1"/>
    </row>
    <row r="360" spans="1:6" ht="12.75" customHeight="1" x14ac:dyDescent="0.2">
      <c r="A360" s="1"/>
      <c r="B360" s="1"/>
      <c r="E360" s="1"/>
      <c r="F360" s="1"/>
    </row>
    <row r="361" spans="1:6" ht="12.75" customHeight="1" x14ac:dyDescent="0.2">
      <c r="A361" s="1"/>
      <c r="B361" s="1"/>
      <c r="E361" s="1"/>
      <c r="F361" s="1"/>
    </row>
    <row r="362" spans="1:6" ht="12.75" customHeight="1" x14ac:dyDescent="0.2">
      <c r="A362" s="1"/>
      <c r="B362" s="1"/>
      <c r="E362" s="1"/>
      <c r="F362" s="1"/>
    </row>
    <row r="363" spans="1:6" ht="15.75" customHeight="1" x14ac:dyDescent="0.2"/>
    <row r="364" spans="1:6" ht="15.75" customHeight="1" x14ac:dyDescent="0.2"/>
    <row r="365" spans="1:6" ht="15.75" customHeight="1" x14ac:dyDescent="0.2"/>
    <row r="366" spans="1:6" ht="15.75" customHeight="1" x14ac:dyDescent="0.2"/>
    <row r="367" spans="1:6" ht="15.75" customHeight="1" x14ac:dyDescent="0.2"/>
    <row r="368" spans="1:6"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4:K151" xr:uid="{00000000-0009-0000-0000-000002000000}"/>
  <mergeCells count="3">
    <mergeCell ref="A1:J1"/>
    <mergeCell ref="C3:D3"/>
    <mergeCell ref="C4:D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DSSV_GVHD_GV Phản biện</vt:lpstr>
      <vt:lpstr>Lịch gặp GV Phản biện</vt:lpstr>
      <vt:lpstr>PĐT</vt:lpstr>
      <vt:lpstr>'DSSV_GVHD_GV Phản biện'!Print_Titles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KimDung</dc:creator>
  <cp:lastModifiedBy>User</cp:lastModifiedBy>
  <cp:lastPrinted>2024-07-19T02:49:06Z</cp:lastPrinted>
  <dcterms:created xsi:type="dcterms:W3CDTF">2024-07-17T04:52:59Z</dcterms:created>
  <dcterms:modified xsi:type="dcterms:W3CDTF">2024-07-19T08:49:32Z</dcterms:modified>
</cp:coreProperties>
</file>