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E:\LE KIM DUNG\ĐỒ ÁN\2025-2026\Danh sách\DS Khoa phân công GVHD ĐA\"/>
    </mc:Choice>
  </mc:AlternateContent>
  <xr:revisionPtr revIDLastSave="0" documentId="13_ncr:1_{C9EE9A83-8966-4A2A-AB0F-E6CD2E26C6F5}" xr6:coauthVersionLast="47" xr6:coauthVersionMax="47" xr10:uidLastSave="{00000000-0000-0000-0000-000000000000}"/>
  <bookViews>
    <workbookView minimized="1" xWindow="6840" yWindow="5940" windowWidth="28800" windowHeight="15370" xr2:uid="{00000000-000D-0000-FFFF-FFFF00000000}"/>
  </bookViews>
  <sheets>
    <sheet name="DSSV_GVHD_DoAnChuyenNganh" sheetId="1" r:id="rId1"/>
    <sheet name="DS_ĐKMH_PhongDaoTao" sheetId="4" r:id="rId2"/>
  </sheets>
  <definedNames>
    <definedName name="_xlnm._FilterDatabase" localSheetId="1" hidden="1">DS_ĐKMH_PhongDaoTao!$A$2:$L$78</definedName>
    <definedName name="_xlnm._FilterDatabase" localSheetId="0" hidden="1">DSSV_GVHD_DoAnChuyenNganh!$A$5:$J$85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N1h2Isc0LTZM9gO8e7LgFXKhkLnNnQJCmlo9qyrxQ4="/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6" i="1"/>
  <c r="K7" i="1" l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L6" i="1"/>
  <c r="K6" i="1"/>
  <c r="J6" i="4"/>
  <c r="K6" i="4"/>
  <c r="J7" i="4"/>
  <c r="K7" i="4"/>
  <c r="J8" i="4"/>
  <c r="K8" i="4"/>
  <c r="J9" i="4"/>
  <c r="K9" i="4"/>
  <c r="J10" i="4"/>
  <c r="K10" i="4"/>
  <c r="J11" i="4"/>
  <c r="K11" i="4"/>
  <c r="J12" i="4"/>
  <c r="K12" i="4"/>
  <c r="J13" i="4"/>
  <c r="K13" i="4"/>
  <c r="J14" i="4"/>
  <c r="K14" i="4"/>
  <c r="J15" i="4"/>
  <c r="K15" i="4"/>
  <c r="J16" i="4"/>
  <c r="K16" i="4"/>
  <c r="J17" i="4"/>
  <c r="K17" i="4"/>
  <c r="J18" i="4"/>
  <c r="K18" i="4"/>
  <c r="J19" i="4"/>
  <c r="K19" i="4"/>
  <c r="J20" i="4"/>
  <c r="K20" i="4"/>
  <c r="J21" i="4"/>
  <c r="K21" i="4"/>
  <c r="J22" i="4"/>
  <c r="K22" i="4"/>
  <c r="J23" i="4"/>
  <c r="K23" i="4"/>
  <c r="J24" i="4"/>
  <c r="K24" i="4"/>
  <c r="J25" i="4"/>
  <c r="K25" i="4"/>
  <c r="J26" i="4"/>
  <c r="K26" i="4"/>
  <c r="J27" i="4"/>
  <c r="K27" i="4"/>
  <c r="J28" i="4"/>
  <c r="K28" i="4"/>
  <c r="J29" i="4"/>
  <c r="K29" i="4"/>
  <c r="J30" i="4"/>
  <c r="K30" i="4"/>
  <c r="J31" i="4"/>
  <c r="K31" i="4"/>
  <c r="J32" i="4"/>
  <c r="K32" i="4"/>
  <c r="J33" i="4"/>
  <c r="K33" i="4"/>
  <c r="J34" i="4"/>
  <c r="K34" i="4"/>
  <c r="J35" i="4"/>
  <c r="K35" i="4"/>
  <c r="J36" i="4"/>
  <c r="K36" i="4"/>
  <c r="J37" i="4"/>
  <c r="K37" i="4"/>
  <c r="J38" i="4"/>
  <c r="K38" i="4"/>
  <c r="J39" i="4"/>
  <c r="K39" i="4"/>
  <c r="J40" i="4"/>
  <c r="K40" i="4"/>
  <c r="J41" i="4"/>
  <c r="K41" i="4"/>
  <c r="J42" i="4"/>
  <c r="K42" i="4"/>
  <c r="J43" i="4"/>
  <c r="K43" i="4"/>
  <c r="J44" i="4"/>
  <c r="K44" i="4"/>
  <c r="J45" i="4"/>
  <c r="K45" i="4"/>
  <c r="J46" i="4"/>
  <c r="K46" i="4"/>
  <c r="J47" i="4"/>
  <c r="K47" i="4"/>
  <c r="J48" i="4"/>
  <c r="K48" i="4"/>
  <c r="J49" i="4"/>
  <c r="K49" i="4"/>
  <c r="J50" i="4"/>
  <c r="K50" i="4"/>
  <c r="J51" i="4"/>
  <c r="K51" i="4"/>
  <c r="J52" i="4"/>
  <c r="K52" i="4"/>
  <c r="J53" i="4"/>
  <c r="K53" i="4"/>
  <c r="J54" i="4"/>
  <c r="K54" i="4"/>
  <c r="J55" i="4"/>
  <c r="K55" i="4"/>
  <c r="J56" i="4"/>
  <c r="K56" i="4"/>
  <c r="J57" i="4"/>
  <c r="K57" i="4"/>
  <c r="J58" i="4"/>
  <c r="K58" i="4"/>
  <c r="J59" i="4"/>
  <c r="K59" i="4"/>
  <c r="J60" i="4"/>
  <c r="K60" i="4"/>
  <c r="J61" i="4"/>
  <c r="K61" i="4"/>
  <c r="J62" i="4"/>
  <c r="K62" i="4"/>
  <c r="J63" i="4"/>
  <c r="K63" i="4"/>
  <c r="J64" i="4"/>
  <c r="K64" i="4"/>
  <c r="J65" i="4"/>
  <c r="K65" i="4"/>
  <c r="J66" i="4"/>
  <c r="K66" i="4"/>
  <c r="J67" i="4"/>
  <c r="K67" i="4"/>
  <c r="J68" i="4"/>
  <c r="K68" i="4"/>
  <c r="J69" i="4"/>
  <c r="K69" i="4"/>
  <c r="J70" i="4"/>
  <c r="K70" i="4"/>
  <c r="J71" i="4"/>
  <c r="K71" i="4"/>
  <c r="J72" i="4"/>
  <c r="K72" i="4"/>
  <c r="J73" i="4"/>
  <c r="K73" i="4"/>
  <c r="J74" i="4"/>
  <c r="K74" i="4"/>
  <c r="J75" i="4"/>
  <c r="K75" i="4"/>
  <c r="J76" i="4"/>
  <c r="K76" i="4"/>
  <c r="J77" i="4"/>
  <c r="K77" i="4"/>
  <c r="J78" i="4"/>
  <c r="K78" i="4"/>
  <c r="J4" i="4"/>
  <c r="K4" i="4"/>
  <c r="J5" i="4"/>
  <c r="K5" i="4"/>
  <c r="K3" i="4" l="1"/>
  <c r="J3" i="4"/>
</calcChain>
</file>

<file path=xl/sharedStrings.xml><?xml version="1.0" encoding="utf-8"?>
<sst xmlns="http://schemas.openxmlformats.org/spreadsheetml/2006/main" count="1192" uniqueCount="497">
  <si>
    <t>BẬC ĐÀO TẠO ĐẠI HỌC</t>
  </si>
  <si>
    <t>Bản in của Khoa CNTT</t>
  </si>
  <si>
    <t>Nhóm</t>
  </si>
  <si>
    <t>MSSV</t>
  </si>
  <si>
    <t>HỌ TÊN</t>
  </si>
  <si>
    <t>LỚP</t>
  </si>
  <si>
    <t>GHI CHÚ</t>
  </si>
  <si>
    <t>Nguyễn Văn</t>
  </si>
  <si>
    <t>D20_TH03</t>
  </si>
  <si>
    <t>Hải</t>
  </si>
  <si>
    <t>Phạm Ngọc</t>
  </si>
  <si>
    <t>Nguyễn Hoàng</t>
  </si>
  <si>
    <t>Tuấn</t>
  </si>
  <si>
    <t>D20_TH10</t>
  </si>
  <si>
    <t>Nhân</t>
  </si>
  <si>
    <t>Hào</t>
  </si>
  <si>
    <t>Đạt</t>
  </si>
  <si>
    <t>Minh</t>
  </si>
  <si>
    <t>Hoàng</t>
  </si>
  <si>
    <t>Huy</t>
  </si>
  <si>
    <t>D20_TH06</t>
  </si>
  <si>
    <t>Thuận</t>
  </si>
  <si>
    <t>Lê Hoàng</t>
  </si>
  <si>
    <t>Nguyễn Minh</t>
  </si>
  <si>
    <t>D20_TH11</t>
  </si>
  <si>
    <t>Toàn</t>
  </si>
  <si>
    <t>Đức</t>
  </si>
  <si>
    <t>Vũ</t>
  </si>
  <si>
    <t>D20_TH05</t>
  </si>
  <si>
    <t>Nguyễn Trung</t>
  </si>
  <si>
    <t>Trần Quốc</t>
  </si>
  <si>
    <t>Khánh</t>
  </si>
  <si>
    <t>Hiếu</t>
  </si>
  <si>
    <t>Anh</t>
  </si>
  <si>
    <t>Bảo</t>
  </si>
  <si>
    <t>Nguyên</t>
  </si>
  <si>
    <t>Nguyễn Anh</t>
  </si>
  <si>
    <t>Duy</t>
  </si>
  <si>
    <t>Danh</t>
  </si>
  <si>
    <t>Phúc</t>
  </si>
  <si>
    <t>Công</t>
  </si>
  <si>
    <t>Thành</t>
  </si>
  <si>
    <t>Kiên</t>
  </si>
  <si>
    <t>Tâm</t>
  </si>
  <si>
    <t>Hân</t>
  </si>
  <si>
    <t>Thông</t>
  </si>
  <si>
    <t>Tân</t>
  </si>
  <si>
    <t>Thịnh</t>
  </si>
  <si>
    <t>Phú</t>
  </si>
  <si>
    <t>Nguyễn Tấn</t>
  </si>
  <si>
    <t>Sang</t>
  </si>
  <si>
    <t>Nhật</t>
  </si>
  <si>
    <t>Long</t>
  </si>
  <si>
    <t>Vũ Minh</t>
  </si>
  <si>
    <t>Trần Đức</t>
  </si>
  <si>
    <t>Thiện</t>
  </si>
  <si>
    <t>Hòa</t>
  </si>
  <si>
    <t>Quy</t>
  </si>
  <si>
    <t>Đồng</t>
  </si>
  <si>
    <t>Lâm</t>
  </si>
  <si>
    <t>An</t>
  </si>
  <si>
    <t>DH52005756</t>
  </si>
  <si>
    <t>Nguyễn Hải</t>
  </si>
  <si>
    <t>Đăng</t>
  </si>
  <si>
    <t>DH52006863</t>
  </si>
  <si>
    <t>Kiệt</t>
  </si>
  <si>
    <t>Phương</t>
  </si>
  <si>
    <t>Nguyễn Thành</t>
  </si>
  <si>
    <t>DH52000660</t>
  </si>
  <si>
    <t>Nguyễn Thị Kim</t>
  </si>
  <si>
    <t>Thoa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</si>
  <si>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</si>
  <si>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</si>
  <si>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</si>
  <si>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</si>
  <si>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</si>
  <si>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</si>
  <si>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</si>
  <si>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</si>
  <si>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</si>
  <si>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</si>
  <si>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</si>
  <si>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</si>
  <si>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</si>
  <si>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</si>
  <si>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</si>
  <si>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</si>
  <si>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</si>
  <si>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</si>
  <si>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</si>
  <si>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</si>
  <si>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</si>
  <si>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</si>
  <si>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</si>
  <si>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</si>
  <si>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</si>
  <si>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</si>
  <si>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</si>
  <si>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</si>
  <si>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</si>
  <si>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</si>
  <si>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</si>
  <si>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</si>
  <si>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</si>
  <si>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</si>
  <si>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</si>
  <si>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</si>
  <si>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</si>
  <si>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</si>
  <si>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</si>
  <si>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</si>
  <si>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</si>
  <si>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</si>
  <si>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</si>
  <si>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</si>
  <si>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</si>
  <si>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</si>
  <si>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</si>
  <si>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</si>
  <si>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</si>
  <si>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</si>
  <si>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</si>
  <si>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</si>
  <si>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</si>
  <si>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</si>
  <si>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</si>
  <si>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</si>
  <si>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</si>
  <si>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</si>
  <si>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</si>
  <si>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</si>
  <si>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</si>
  <si>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</si>
  <si>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</si>
  <si>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</si>
  <si>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</si>
  <si>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Lê Thành</t>
  </si>
  <si>
    <t>57</t>
  </si>
  <si>
    <t>58</t>
  </si>
  <si>
    <t>59</t>
  </si>
  <si>
    <t>60</t>
  </si>
  <si>
    <t>61</t>
  </si>
  <si>
    <t>62</t>
  </si>
  <si>
    <t>63</t>
  </si>
  <si>
    <t>0865447240</t>
  </si>
  <si>
    <t>DH52005756@student.stu.edu.vn</t>
  </si>
  <si>
    <t>64</t>
  </si>
  <si>
    <t>65</t>
  </si>
  <si>
    <t>66</t>
  </si>
  <si>
    <t>67</t>
  </si>
  <si>
    <t>68</t>
  </si>
  <si>
    <t>69</t>
  </si>
  <si>
    <t>70</t>
  </si>
  <si>
    <t>71</t>
  </si>
  <si>
    <t>0563397595</t>
  </si>
  <si>
    <t>DH52006863@student.stu.edu.vn</t>
  </si>
  <si>
    <t>72</t>
  </si>
  <si>
    <t>73</t>
  </si>
  <si>
    <t>74</t>
  </si>
  <si>
    <t>75</t>
  </si>
  <si>
    <t>76</t>
  </si>
  <si>
    <t>Nguyễn Phúc</t>
  </si>
  <si>
    <t>Kha</t>
  </si>
  <si>
    <t>Trần Hoàng</t>
  </si>
  <si>
    <t>Đỗ Quốc</t>
  </si>
  <si>
    <t>Lê Anh</t>
  </si>
  <si>
    <t>Nguyễn Quang</t>
  </si>
  <si>
    <t>DH52006000</t>
  </si>
  <si>
    <t>0384555919</t>
  </si>
  <si>
    <t>DH52006000@student.stu.edu.vn</t>
  </si>
  <si>
    <t>Nguyễn Hoài</t>
  </si>
  <si>
    <t>Quý</t>
  </si>
  <si>
    <t>0374540074</t>
  </si>
  <si>
    <t>DH52000660@student.stu.edu.vn</t>
  </si>
  <si>
    <t>Nguyễn Bảo</t>
  </si>
  <si>
    <t>GVHD</t>
  </si>
  <si>
    <t>D21_TH04</t>
  </si>
  <si>
    <t>D21_TH06</t>
  </si>
  <si>
    <t>D21_TH02</t>
  </si>
  <si>
    <t>D21_TH12</t>
  </si>
  <si>
    <t>D21_TH01</t>
  </si>
  <si>
    <t>D21_TH08</t>
  </si>
  <si>
    <t>Phạm Hoàng</t>
  </si>
  <si>
    <t>D21_TH05</t>
  </si>
  <si>
    <t>D21_TH13</t>
  </si>
  <si>
    <t>D21_TH03</t>
  </si>
  <si>
    <t>D21_TH11</t>
  </si>
  <si>
    <t>DH52112832</t>
  </si>
  <si>
    <t>Nguyễn Quốc Hồng</t>
  </si>
  <si>
    <t>Vũ Đức</t>
  </si>
  <si>
    <t>DH52109246</t>
  </si>
  <si>
    <t>Lại Thế</t>
  </si>
  <si>
    <t>0703861729</t>
  </si>
  <si>
    <t>DH52109246@student.stu.edu.vn</t>
  </si>
  <si>
    <t>Nguyễn Gia</t>
  </si>
  <si>
    <t>D21_TH10</t>
  </si>
  <si>
    <t>D21_TH07</t>
  </si>
  <si>
    <t>Bình</t>
  </si>
  <si>
    <t>DH52110640</t>
  </si>
  <si>
    <t>Phan Minh</t>
  </si>
  <si>
    <t>DH52107607</t>
  </si>
  <si>
    <t>0869173007</t>
  </si>
  <si>
    <t>DH52107607@student.stu.edu.vn</t>
  </si>
  <si>
    <t>D21_TH09</t>
  </si>
  <si>
    <t>DH52110762</t>
  </si>
  <si>
    <t>0965876422</t>
  </si>
  <si>
    <t>DH52110762@student.stu.edu.vn</t>
  </si>
  <si>
    <t>DH52110779</t>
  </si>
  <si>
    <t>0836038438</t>
  </si>
  <si>
    <t>DH52110779@student.stu.edu.vn</t>
  </si>
  <si>
    <t>DH52113000</t>
  </si>
  <si>
    <t>Nguyễn Đinh</t>
  </si>
  <si>
    <t>0332362360</t>
  </si>
  <si>
    <t>DH52113000@student.stu.edu.vn</t>
  </si>
  <si>
    <t>Phan Trường</t>
  </si>
  <si>
    <t>DH52108855</t>
  </si>
  <si>
    <t>Hà</t>
  </si>
  <si>
    <t>0362177837</t>
  </si>
  <si>
    <t>DH52108855@student.stu.edu.vn</t>
  </si>
  <si>
    <t>DH52103503</t>
  </si>
  <si>
    <t>Nguyễn Phạm Duy</t>
  </si>
  <si>
    <t>0839152312</t>
  </si>
  <si>
    <t>DH52103503@student.stu.edu.vn</t>
  </si>
  <si>
    <t>DH52110875</t>
  </si>
  <si>
    <t>Phan Nhựt</t>
  </si>
  <si>
    <t>DH52110875@student.stu.edu.vn</t>
  </si>
  <si>
    <t>DH52003741</t>
  </si>
  <si>
    <t>Lý Gia</t>
  </si>
  <si>
    <t>0855774552</t>
  </si>
  <si>
    <t>DH52003741@student.stu.edu.vn</t>
  </si>
  <si>
    <t>DH52108402</t>
  </si>
  <si>
    <t>0326780829</t>
  </si>
  <si>
    <t>DH52108402@student.stu.edu.vn</t>
  </si>
  <si>
    <t>DH52110964</t>
  </si>
  <si>
    <t>0363254854</t>
  </si>
  <si>
    <t>DH52110964@student.stu.edu.vn</t>
  </si>
  <si>
    <t>DH52108953</t>
  </si>
  <si>
    <t>Trương Đình</t>
  </si>
  <si>
    <t>0388459385</t>
  </si>
  <si>
    <t>DH52108953@student.stu.edu.vn</t>
  </si>
  <si>
    <t>DH52100330</t>
  </si>
  <si>
    <t>0582183310</t>
  </si>
  <si>
    <t>DH52100330@student.stu.edu.vn</t>
  </si>
  <si>
    <t>DH52108890</t>
  </si>
  <si>
    <t>0343978204</t>
  </si>
  <si>
    <t>DH52108890@student.stu.edu.vn</t>
  </si>
  <si>
    <t>Trịnh Gia</t>
  </si>
  <si>
    <t>DH52108236</t>
  </si>
  <si>
    <t>Phan Anh</t>
  </si>
  <si>
    <t>0582878470</t>
  </si>
  <si>
    <t>DH52108236@student.stu.edu.vn</t>
  </si>
  <si>
    <t>DH52111124</t>
  </si>
  <si>
    <t>Vũ Nguyên</t>
  </si>
  <si>
    <t>0987933192</t>
  </si>
  <si>
    <t>DH52111124@student.stu.edu.vn</t>
  </si>
  <si>
    <t>DH52111166</t>
  </si>
  <si>
    <t>0399971687</t>
  </si>
  <si>
    <t>DH52111166@student.stu.edu.vn</t>
  </si>
  <si>
    <t>DH52111178</t>
  </si>
  <si>
    <t>Nguyễn Lê Anh</t>
  </si>
  <si>
    <t>0768808355</t>
  </si>
  <si>
    <t>DH52111178@student.stu.edu.vn</t>
  </si>
  <si>
    <t>DH52111198</t>
  </si>
  <si>
    <t>Tô Thanh</t>
  </si>
  <si>
    <t>0936552738</t>
  </si>
  <si>
    <t>DH52111198@student.stu.edu.vn</t>
  </si>
  <si>
    <t>DH52101498</t>
  </si>
  <si>
    <t>Lịch</t>
  </si>
  <si>
    <t>0907131455</t>
  </si>
  <si>
    <t>DH52101498@student.stu.edu.vn</t>
  </si>
  <si>
    <t>DH52111204</t>
  </si>
  <si>
    <t>Trương Văn</t>
  </si>
  <si>
    <t>Liêu</t>
  </si>
  <si>
    <t>0393726628</t>
  </si>
  <si>
    <t>DH52111204@student.stu.edu.vn</t>
  </si>
  <si>
    <t>DH52101401</t>
  </si>
  <si>
    <t>Nguyễn Công Bảo</t>
  </si>
  <si>
    <t>0946078479</t>
  </si>
  <si>
    <t>DH52101401@student.stu.edu.vn</t>
  </si>
  <si>
    <t>DH52108990</t>
  </si>
  <si>
    <t>Nguyễn Hồ Bảo</t>
  </si>
  <si>
    <t>0792180893</t>
  </si>
  <si>
    <t>DH52108990@student.stu.edu.vn</t>
  </si>
  <si>
    <t>Đỗ Thành</t>
  </si>
  <si>
    <t>DH52101246</t>
  </si>
  <si>
    <t>0938462603</t>
  </si>
  <si>
    <t>DH52101246@student.stu.edu.vn</t>
  </si>
  <si>
    <t>DH52111306</t>
  </si>
  <si>
    <t>0902648400</t>
  </si>
  <si>
    <t>DH52111306@student.stu.edu.vn</t>
  </si>
  <si>
    <t>DH52103467</t>
  </si>
  <si>
    <t>0358137007</t>
  </si>
  <si>
    <t>DH52103467@student.stu.edu.vn</t>
  </si>
  <si>
    <t>DH52108670</t>
  </si>
  <si>
    <t>0708265706</t>
  </si>
  <si>
    <t>DH52108670@student.stu.edu.vn</t>
  </si>
  <si>
    <t>Võ Minh</t>
  </si>
  <si>
    <t>DH52105864</t>
  </si>
  <si>
    <t>Mô Ham Mách A Ra</t>
  </si>
  <si>
    <t>Pát</t>
  </si>
  <si>
    <t>DH52111458</t>
  </si>
  <si>
    <t>Pha</t>
  </si>
  <si>
    <t>0585828313</t>
  </si>
  <si>
    <t>DH52111458@student.stu.edu.vn</t>
  </si>
  <si>
    <t>DH52106198</t>
  </si>
  <si>
    <t>0783710301</t>
  </si>
  <si>
    <t>DH52106198@student.stu.edu.vn</t>
  </si>
  <si>
    <t>DH52103679</t>
  </si>
  <si>
    <t>0328434417</t>
  </si>
  <si>
    <t>DH52103679@student.stu.edu.vn</t>
  </si>
  <si>
    <t>DH52100332</t>
  </si>
  <si>
    <t>0907567178</t>
  </si>
  <si>
    <t>DH52100332@student.stu.edu.vn</t>
  </si>
  <si>
    <t>DH52105381</t>
  </si>
  <si>
    <t>Trần Huỳnh Tuấn</t>
  </si>
  <si>
    <t>0388905432</t>
  </si>
  <si>
    <t>DH52105381@student.stu.edu.vn</t>
  </si>
  <si>
    <t>DH52108154</t>
  </si>
  <si>
    <t>Trần Tam</t>
  </si>
  <si>
    <t>0938582753</t>
  </si>
  <si>
    <t>DH52108154@student.stu.edu.vn</t>
  </si>
  <si>
    <t>DH52111660</t>
  </si>
  <si>
    <t>Trương Tấn</t>
  </si>
  <si>
    <t>0947979373</t>
  </si>
  <si>
    <t>DH52111660@student.stu.edu.vn</t>
  </si>
  <si>
    <t>DH52108642</t>
  </si>
  <si>
    <t>0908345981</t>
  </si>
  <si>
    <t>DH52108642@student.stu.edu.vn</t>
  </si>
  <si>
    <t>DH52103378</t>
  </si>
  <si>
    <t>Mai Thiện</t>
  </si>
  <si>
    <t>0911955070</t>
  </si>
  <si>
    <t>DH52103378@student.stu.edu.vn</t>
  </si>
  <si>
    <t>DH52111775</t>
  </si>
  <si>
    <t>Hà Quang</t>
  </si>
  <si>
    <t>Thật</t>
  </si>
  <si>
    <t>0945308474</t>
  </si>
  <si>
    <t>DH52111775@student.stu.edu.vn</t>
  </si>
  <si>
    <t>DH52111854</t>
  </si>
  <si>
    <t>0961768263</t>
  </si>
  <si>
    <t>DH52111854@student.stu.edu.vn</t>
  </si>
  <si>
    <t>DH52111903</t>
  </si>
  <si>
    <t>Nguyễn Kiều Minh</t>
  </si>
  <si>
    <t>0984957929</t>
  </si>
  <si>
    <t>DH52111903@student.stu.edu.vn</t>
  </si>
  <si>
    <t>DH52105057</t>
  </si>
  <si>
    <t>Lê Thị Mỹ</t>
  </si>
  <si>
    <t>Trinh</t>
  </si>
  <si>
    <t>0769862413</t>
  </si>
  <si>
    <t>DH52105057@student.stu.edu.vn</t>
  </si>
  <si>
    <t>DH52112001</t>
  </si>
  <si>
    <t>Huỳnh Nguyễn Minh</t>
  </si>
  <si>
    <t>0931871557</t>
  </si>
  <si>
    <t>DH52112001@student.stu.edu.vn</t>
  </si>
  <si>
    <t>DH52112109</t>
  </si>
  <si>
    <t>Phạm Nguyên</t>
  </si>
  <si>
    <t>0867126452</t>
  </si>
  <si>
    <t>DH52112109@student.stu.edu.vn</t>
  </si>
  <si>
    <t>Phạm Thị Khánh</t>
  </si>
  <si>
    <t>DH52006931</t>
  </si>
  <si>
    <t>Nguyễn Bùi Nhựt</t>
  </si>
  <si>
    <t>Ý</t>
  </si>
  <si>
    <t>0825400965</t>
  </si>
  <si>
    <t>DH52006931@student.stu.edu.vn</t>
  </si>
  <si>
    <t>D21_TH VÀ HỌC LẠI</t>
  </si>
  <si>
    <t>D21-TH02</t>
  </si>
  <si>
    <t>Ứng dụng trên Mobile</t>
  </si>
  <si>
    <t>Ứng dụng .Net</t>
  </si>
  <si>
    <t>Ứng dụng Java</t>
  </si>
  <si>
    <t>Hướng đề tài</t>
  </si>
  <si>
    <t>Kiểm dò với DS P.ĐT</t>
  </si>
  <si>
    <t>Kiểm dò với DS ĐK 
theo TB của Khoa</t>
  </si>
  <si>
    <t>DH52110531</t>
  </si>
  <si>
    <t>0971370944</t>
  </si>
  <si>
    <t>DH52110531@student.stu.edu.vn</t>
  </si>
  <si>
    <t>DH52100449</t>
  </si>
  <si>
    <t>Nguyễn Trần Gia</t>
  </si>
  <si>
    <t>0906322257</t>
  </si>
  <si>
    <t>DH52100449@student.stu.edu.vn</t>
  </si>
  <si>
    <t>DH52102314</t>
  </si>
  <si>
    <t>Tống Thanh</t>
  </si>
  <si>
    <t>0843532949</t>
  </si>
  <si>
    <t>DH52102314@student.stu.edu.vn</t>
  </si>
  <si>
    <t>DH52110665</t>
  </si>
  <si>
    <t>Đặng Trọng</t>
  </si>
  <si>
    <t>0938760893</t>
  </si>
  <si>
    <t>DH52110665@student.stu.edu.vn</t>
  </si>
  <si>
    <t>DH52110674</t>
  </si>
  <si>
    <t>Nguyễn Trần Ngọc</t>
  </si>
  <si>
    <t>Diễm</t>
  </si>
  <si>
    <t>0902839837</t>
  </si>
  <si>
    <t>DH52110674@student.stu.edu.vn</t>
  </si>
  <si>
    <t>DH52106723</t>
  </si>
  <si>
    <t>Dương Trường</t>
  </si>
  <si>
    <t>0938443656</t>
  </si>
  <si>
    <t>DH52106723@student.stu.edu.vn</t>
  </si>
  <si>
    <t>DH52108348</t>
  </si>
  <si>
    <t>0707125328</t>
  </si>
  <si>
    <t>DH52108348@student.stu.edu.vn</t>
  </si>
  <si>
    <t>DH52004120</t>
  </si>
  <si>
    <t>Hỷ Văn</t>
  </si>
  <si>
    <t>0964800278</t>
  </si>
  <si>
    <t>DH52004120@student.stu.edu.vn</t>
  </si>
  <si>
    <t>DH52003743</t>
  </si>
  <si>
    <t>Phạm Văn Thành</t>
  </si>
  <si>
    <t>0772100274</t>
  </si>
  <si>
    <t>DH52003743@student.stu.edu.vn</t>
  </si>
  <si>
    <t>DH52103479</t>
  </si>
  <si>
    <t>0913266852</t>
  </si>
  <si>
    <t>DH52103479@student.stu.edu.vn</t>
  </si>
  <si>
    <t>DH52005758</t>
  </si>
  <si>
    <t>Nguyễn Vũ Ân</t>
  </si>
  <si>
    <t>Điển</t>
  </si>
  <si>
    <t>0902740967</t>
  </si>
  <si>
    <t>DH52005758@student.stu.edu.vn</t>
  </si>
  <si>
    <t>DH52108521</t>
  </si>
  <si>
    <t>Đàm Việt</t>
  </si>
  <si>
    <t>0889570687</t>
  </si>
  <si>
    <t>DH52108521@student.stu.edu.vn</t>
  </si>
  <si>
    <t>DH52110938</t>
  </si>
  <si>
    <t>0982704349</t>
  </si>
  <si>
    <t>DH52110938@student.stu.edu.vn</t>
  </si>
  <si>
    <t>DH52005828</t>
  </si>
  <si>
    <t>0774597188</t>
  </si>
  <si>
    <t>DH52005828@student.stu.edu.vn</t>
  </si>
  <si>
    <t>DH52106696</t>
  </si>
  <si>
    <t>0334670291</t>
  </si>
  <si>
    <t>DH52106696@student.stu.edu.vn</t>
  </si>
  <si>
    <t>DH52102644</t>
  </si>
  <si>
    <t>Phạm Đình Lan</t>
  </si>
  <si>
    <t>Khương</t>
  </si>
  <si>
    <t>0348864679</t>
  </si>
  <si>
    <t>DH52102644@student.stu.edu.vn</t>
  </si>
  <si>
    <t>DH52111317</t>
  </si>
  <si>
    <t>Phạm Lê Nhật</t>
  </si>
  <si>
    <t>0778608163</t>
  </si>
  <si>
    <t>DH52111317@student.stu.edu.vn</t>
  </si>
  <si>
    <t>DH52111325</t>
  </si>
  <si>
    <t>0366061274</t>
  </si>
  <si>
    <t>DH52111325@student.stu.edu.vn</t>
  </si>
  <si>
    <t>DH52104533</t>
  </si>
  <si>
    <t>Võ Trí</t>
  </si>
  <si>
    <t>0906995161</t>
  </si>
  <si>
    <t>DH52104533@student.stu.edu.vn</t>
  </si>
  <si>
    <t>DH52100231</t>
  </si>
  <si>
    <t>0834101551;</t>
  </si>
  <si>
    <t>DH52100231@student.stu.edu.vn</t>
  </si>
  <si>
    <t>DH52100945</t>
  </si>
  <si>
    <t>0377860602</t>
  </si>
  <si>
    <t>DH52100945@student.stu.edu.vn</t>
  </si>
  <si>
    <t>DH52107207</t>
  </si>
  <si>
    <t>Lê Đức</t>
  </si>
  <si>
    <t>0366426131</t>
  </si>
  <si>
    <t>DH52107207@student.stu.edu.vn</t>
  </si>
  <si>
    <t>DH52111800</t>
  </si>
  <si>
    <t>Võ Lâm Minh</t>
  </si>
  <si>
    <t>0795710848</t>
  </si>
  <si>
    <t>DH52111800@student.stu.edu.vn</t>
  </si>
  <si>
    <t>DH52113005</t>
  </si>
  <si>
    <t>0896409175</t>
  </si>
  <si>
    <t>DH52113005@student.stu.edu.vn</t>
  </si>
  <si>
    <t>DH52105095</t>
  </si>
  <si>
    <t>Nguyễn Cảnh</t>
  </si>
  <si>
    <t>0907208176</t>
  </si>
  <si>
    <t>DH52105095@student.stu.edu.vn</t>
  </si>
  <si>
    <t>DH52106235</t>
  </si>
  <si>
    <t>0972037615</t>
  </si>
  <si>
    <t>DH52106235@student.stu.edu.vn</t>
  </si>
  <si>
    <t>DH52102001</t>
  </si>
  <si>
    <t>Phạm Anh</t>
  </si>
  <si>
    <t>0708810642</t>
  </si>
  <si>
    <t>DH52102001@student.stu.edu.vn</t>
  </si>
  <si>
    <t>DH52104952</t>
  </si>
  <si>
    <t>0836285641</t>
  </si>
  <si>
    <t>DH52104952@student.stu.edu.vn</t>
  </si>
  <si>
    <t>DH52112110</t>
  </si>
  <si>
    <t>Phạm Quang</t>
  </si>
  <si>
    <t>0982683158</t>
  </si>
  <si>
    <t>DH52112110@student.stu.edu.vn</t>
  </si>
  <si>
    <t>Ứng dụng Web</t>
  </si>
  <si>
    <t>Dh52111306</t>
  </si>
  <si>
    <t>Dh52112109</t>
  </si>
  <si>
    <t>DH52108376</t>
  </si>
  <si>
    <t>HÀ THỊ MỸ</t>
  </si>
  <si>
    <t>CHÂU</t>
  </si>
  <si>
    <t>SV không đăng kí với PDT</t>
  </si>
  <si>
    <t>SV không đăng kí theo TB của Khoa</t>
  </si>
  <si>
    <t xml:space="preserve"> </t>
  </si>
  <si>
    <t>SĐT</t>
  </si>
  <si>
    <t>TRẦN VĂN HÙNG</t>
  </si>
  <si>
    <t>HỒ ĐÌNH KHẢ</t>
  </si>
  <si>
    <t>TRƯỜNG ĐH CÔNG NGHỆ SÀI GÒN</t>
  </si>
  <si>
    <t>LƯƠNG AN VINH</t>
  </si>
  <si>
    <t>HÀ ANH VŨ</t>
  </si>
  <si>
    <t>NGUYỄN THANH TÙNG</t>
  </si>
  <si>
    <t>NGÔ XUÂN BÁCH</t>
  </si>
  <si>
    <t>NGUYỄN TRẦN PHÚC THỊNH</t>
  </si>
  <si>
    <t>DANH SÁCH SINH VIÊN_GIÁO VIÊN HƯỚNG DẪN
Môn học: ĐỒ ÁN CHUYÊN NGÀNH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</si>
</sst>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i/>
      <sz val="10"/>
      <color theme="5"/>
      <name val="Times New Roman"/>
      <family val="1"/>
    </font>
    <font>
      <b/>
      <sz val="10"/>
      <color theme="5"/>
      <name val="Times New Roman"/>
      <family val="1"/>
    </font>
    <font>
      <b/>
      <sz val="10"/>
      <color rgb="FFF7F7F7"/>
      <name val="Arial"/>
      <family val="2"/>
      <charset val="163"/>
      <scheme val="minor"/>
    </font>
    <font>
      <sz val="10"/>
      <color theme="1"/>
      <name val="Arial"/>
      <family val="2"/>
      <charset val="163"/>
      <scheme val="minor"/>
    </font>
    <font>
      <sz val="12"/>
      <color rgb="FF000000"/>
      <name val="Times New Roman"/>
      <family val="1"/>
      <charset val="163"/>
    </font>
    <font>
      <i/>
      <sz val="12"/>
      <color rgb="FF0070C0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color theme="5"/>
      <name val="Times New Roman"/>
      <family val="1"/>
      <charset val="163"/>
    </font>
    <font>
      <sz val="12"/>
      <color rgb="FF434343"/>
      <name val="Times New Roman"/>
      <family val="1"/>
      <charset val="163"/>
    </font>
    <font>
      <i/>
      <sz val="12"/>
      <color rgb="FFFF0000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4"/>
      <name val="Times New Roman"/>
      <family val="1"/>
      <charset val="163"/>
    </font>
    <font>
      <b/>
      <sz val="12"/>
      <color rgb="FF434343"/>
      <name val="Times New Roman"/>
      <family val="1"/>
    </font>
    <font>
      <b/>
      <sz val="12"/>
      <color rgb="FF0070C0"/>
      <name val="Times New Roman"/>
      <family val="1"/>
      <charset val="163"/>
    </font>
    <font>
      <sz val="12"/>
      <color rgb="FF000000"/>
      <name val="Times New Roman"/>
      <family val="1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2"/>
      <color rgb="FF0070C0"/>
      <name val="Arial"/>
      <family val="2"/>
      <scheme val="minor"/>
    </font>
    <font>
      <sz val="12"/>
      <color theme="5"/>
      <name val="Arial"/>
      <family val="2"/>
      <scheme val="minor"/>
    </font>
    <font>
      <i/>
      <sz val="12"/>
      <color rgb="FF0070C0"/>
      <name val="Arial"/>
      <family val="2"/>
      <scheme val="minor"/>
    </font>
    <font>
      <b/>
      <sz val="16"/>
      <color rgb="FFFF0000"/>
      <name val="Times New Roman"/>
      <family val="1"/>
      <charset val="163"/>
    </font>
    <font>
      <sz val="16"/>
      <color rgb="FF000000"/>
      <name val="Times New Roman"/>
      <family val="1"/>
      <charset val="163"/>
    </font>
    <font>
      <sz val="16"/>
      <color theme="5"/>
      <name val="Times New Roman"/>
      <family val="1"/>
      <charset val="163"/>
    </font>
    <font>
      <b/>
      <sz val="16"/>
      <color rgb="FF0000FF"/>
      <name val="Times New Roman"/>
      <family val="1"/>
      <charset val="163"/>
    </font>
    <font>
      <sz val="16"/>
      <name val="Times New Roman"/>
      <family val="1"/>
      <charset val="163"/>
    </font>
    <font>
      <b/>
      <sz val="16"/>
      <color rgb="FFC00000"/>
      <name val="Times New Roman"/>
      <family val="1"/>
      <charset val="163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4A3C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49" fontId="4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49" fontId="0" fillId="0" borderId="2" xfId="0" applyNumberFormat="1" applyBorder="1" applyAlignment="1">
      <alignment horizont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wrapText="1"/>
    </xf>
    <xf numFmtId="49" fontId="13" fillId="0" borderId="8" xfId="0" applyNumberFormat="1" applyFont="1" applyBorder="1" applyAlignment="1">
      <alignment horizontal="left" wrapText="1"/>
    </xf>
    <xf numFmtId="0" fontId="16" fillId="11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16" fillId="7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5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16" fillId="7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13" borderId="9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3333FF"/>
  </sheetPr>
  <dimension ref="A1:P345"/>
  <sheetViews>
    <sheetView tabSelected="1" zoomScale="71" zoomScaleNormal="71" workbookViewId="0">
      <selection activeCell="J98" sqref="J98"/>
    </sheetView>
  </sheetViews>
  <sheetFormatPr defaultColWidth="12.453125" defaultRowHeight="15" customHeight="1" x14ac:dyDescent="0.25"/>
  <cols>
    <col min="1" max="1" width="8.36328125" style="14" customWidth="1"/>
    <col min="2" max="2" width="15.453125" style="13" customWidth="1"/>
    <col min="3" max="3" width="22.6328125" style="15" customWidth="1"/>
    <col min="4" max="4" width="14.81640625" style="15" customWidth="1"/>
    <col min="5" max="5" width="17.453125" style="13" customWidth="1"/>
    <col min="6" max="6" width="12.453125" style="16" customWidth="1"/>
    <col min="7" max="8" width="32" style="16" customWidth="1"/>
    <col min="9" max="9" width="34" style="17" customWidth="1"/>
    <col min="10" max="10" width="43.453125" style="18" customWidth="1"/>
    <col min="11" max="11" width="19.36328125" style="19" customWidth="1"/>
    <col min="12" max="13" width="16.81640625" style="19" customWidth="1"/>
    <col min="14" max="14" width="4.453125" style="13" customWidth="1"/>
    <col min="15" max="16" width="12.453125" style="13" customWidth="1"/>
    <col min="17" max="16384" width="12.453125" style="13"/>
  </cols>
  <sheetData>
    <row r="1" spans="1:16" ht="48.5" customHeight="1" thickBot="1" x14ac:dyDescent="0.3">
      <c r="A1" s="62" t="s">
        <v>490</v>
      </c>
      <c r="B1" s="63"/>
      <c r="C1" s="64"/>
      <c r="D1" s="59" t="s">
        <v>496</v>
      </c>
      <c r="E1" s="60"/>
      <c r="F1" s="60"/>
      <c r="G1" s="60"/>
      <c r="H1" s="60"/>
      <c r="I1" s="60"/>
      <c r="J1" s="61"/>
      <c r="K1" s="8"/>
      <c r="L1" s="8"/>
      <c r="M1" s="8"/>
      <c r="N1" s="9"/>
      <c r="O1" s="12"/>
      <c r="P1" s="12"/>
    </row>
    <row r="2" spans="1:16" ht="18" customHeight="1" x14ac:dyDescent="0.25">
      <c r="A2" s="68" t="s">
        <v>0</v>
      </c>
      <c r="B2" s="69"/>
      <c r="C2" s="69"/>
      <c r="D2" s="70" t="s">
        <v>363</v>
      </c>
      <c r="E2" s="60"/>
      <c r="F2" s="60"/>
      <c r="G2" s="60"/>
      <c r="H2" s="60"/>
      <c r="I2" s="60"/>
      <c r="J2" s="61"/>
      <c r="K2" s="8"/>
      <c r="L2" s="8"/>
      <c r="M2" s="8"/>
      <c r="N2" s="9"/>
      <c r="O2" s="12"/>
      <c r="P2" s="12"/>
    </row>
    <row r="3" spans="1:16" ht="18" customHeight="1" x14ac:dyDescent="0.25">
      <c r="A3" s="71" t="s">
        <v>1</v>
      </c>
      <c r="B3" s="71"/>
      <c r="C3" s="71"/>
      <c r="D3" s="72"/>
      <c r="E3" s="73"/>
      <c r="F3" s="73"/>
      <c r="G3" s="73"/>
      <c r="H3" s="73"/>
      <c r="I3" s="73"/>
      <c r="J3" s="74"/>
      <c r="K3" s="8"/>
      <c r="L3" s="8"/>
      <c r="M3" s="8"/>
      <c r="N3" s="9"/>
      <c r="O3" s="12"/>
      <c r="P3" s="12"/>
    </row>
    <row r="4" spans="1:16" ht="18" customHeight="1" x14ac:dyDescent="0.25">
      <c r="A4" s="65"/>
      <c r="B4" s="66"/>
      <c r="C4" s="66"/>
      <c r="D4" s="13"/>
      <c r="F4" s="13"/>
      <c r="G4" s="13"/>
      <c r="H4" s="13"/>
      <c r="I4" s="13"/>
      <c r="J4" s="13"/>
      <c r="K4" s="8"/>
      <c r="L4" s="8"/>
      <c r="M4" s="8"/>
      <c r="N4" s="9"/>
      <c r="O4" s="12"/>
      <c r="P4" s="12"/>
    </row>
    <row r="5" spans="1:16" ht="23.5" customHeight="1" x14ac:dyDescent="0.25">
      <c r="A5" s="32" t="s">
        <v>2</v>
      </c>
      <c r="B5" s="32" t="s">
        <v>3</v>
      </c>
      <c r="C5" s="67" t="s">
        <v>4</v>
      </c>
      <c r="D5" s="67"/>
      <c r="E5" s="32" t="s">
        <v>5</v>
      </c>
      <c r="F5" s="32" t="s">
        <v>487</v>
      </c>
      <c r="G5" s="32" t="s">
        <v>78</v>
      </c>
      <c r="H5" s="32" t="s">
        <v>368</v>
      </c>
      <c r="I5" s="33" t="s">
        <v>175</v>
      </c>
      <c r="J5" s="34" t="s">
        <v>6</v>
      </c>
      <c r="K5" s="58" t="s">
        <v>369</v>
      </c>
      <c r="L5" s="58"/>
      <c r="M5" s="11"/>
      <c r="N5" s="9"/>
      <c r="O5" s="12"/>
      <c r="P5" s="12"/>
    </row>
    <row r="6" spans="1:16" ht="23.5" customHeight="1" x14ac:dyDescent="0.25">
      <c r="A6" s="25">
        <v>2</v>
      </c>
      <c r="B6" s="25" t="s">
        <v>304</v>
      </c>
      <c r="C6" s="35" t="s">
        <v>194</v>
      </c>
      <c r="D6" s="35" t="s">
        <v>48</v>
      </c>
      <c r="E6" s="25" t="s">
        <v>176</v>
      </c>
      <c r="F6" s="36" t="s">
        <v>305</v>
      </c>
      <c r="G6" s="36" t="s">
        <v>306</v>
      </c>
      <c r="H6" s="36" t="s">
        <v>365</v>
      </c>
      <c r="I6" s="27" t="s">
        <v>489</v>
      </c>
      <c r="J6" s="20"/>
      <c r="K6" s="10" t="str">
        <f>VLOOKUP(B6,DS_ĐKMH_PhongDaoTao!$B$3:$E$82,2,0)</f>
        <v>Nguyễn Gia</v>
      </c>
      <c r="L6" s="10" t="str">
        <f>VLOOKUP(B6,DS_ĐKMH_PhongDaoTao!$B$3:$E$82,3,0)</f>
        <v>Phú</v>
      </c>
      <c r="M6" s="10" t="str">
        <f>VLOOKUP(B6,DS_ĐKMH_PhongDaoTao!$B$3:$E$82,4,0)</f>
        <v>D21_TH04</v>
      </c>
      <c r="N6" s="9">
        <v>1</v>
      </c>
      <c r="O6" s="12"/>
      <c r="P6" s="12"/>
    </row>
    <row r="7" spans="1:16" s="46" customFormat="1" ht="23.5" customHeight="1" x14ac:dyDescent="0.25">
      <c r="A7" s="39">
        <v>5</v>
      </c>
      <c r="B7" s="40" t="s">
        <v>471</v>
      </c>
      <c r="C7" s="41" t="s">
        <v>165</v>
      </c>
      <c r="D7" s="41" t="s">
        <v>27</v>
      </c>
      <c r="E7" s="40" t="s">
        <v>180</v>
      </c>
      <c r="F7" s="40" t="s">
        <v>472</v>
      </c>
      <c r="G7" s="40" t="s">
        <v>473</v>
      </c>
      <c r="H7" s="40" t="s">
        <v>478</v>
      </c>
      <c r="I7" s="42" t="s">
        <v>488</v>
      </c>
      <c r="J7" s="43"/>
      <c r="K7" s="10" t="str">
        <f>VLOOKUP(B7,DS_ĐKMH_PhongDaoTao!$B$3:$E$82,2,0)</f>
        <v>Lê Anh</v>
      </c>
      <c r="L7" s="10" t="str">
        <f>VLOOKUP(B7,DS_ĐKMH_PhongDaoTao!$B$3:$E$82,3,0)</f>
        <v>Vũ</v>
      </c>
      <c r="M7" s="10" t="str">
        <f>VLOOKUP(B7,DS_ĐKMH_PhongDaoTao!$B$3:$E$82,4,0)</f>
        <v>D21_TH01</v>
      </c>
      <c r="N7" s="44">
        <v>2</v>
      </c>
      <c r="O7" s="45"/>
      <c r="P7" s="45"/>
    </row>
    <row r="8" spans="1:16" s="46" customFormat="1" ht="23.5" customHeight="1" x14ac:dyDescent="0.25">
      <c r="A8" s="47">
        <v>5</v>
      </c>
      <c r="B8" s="48" t="s">
        <v>378</v>
      </c>
      <c r="C8" s="49" t="s">
        <v>379</v>
      </c>
      <c r="D8" s="49" t="s">
        <v>197</v>
      </c>
      <c r="E8" s="48" t="s">
        <v>180</v>
      </c>
      <c r="F8" s="48" t="s">
        <v>380</v>
      </c>
      <c r="G8" s="48" t="s">
        <v>381</v>
      </c>
      <c r="H8" s="48" t="s">
        <v>478</v>
      </c>
      <c r="I8" s="50" t="s">
        <v>488</v>
      </c>
      <c r="J8" s="51"/>
      <c r="K8" s="10" t="str">
        <f>VLOOKUP(B8,DS_ĐKMH_PhongDaoTao!$B$3:$E$82,2,0)</f>
        <v>Tống Thanh</v>
      </c>
      <c r="L8" s="10" t="str">
        <f>VLOOKUP(B8,DS_ĐKMH_PhongDaoTao!$B$3:$E$82,3,0)</f>
        <v>Bình</v>
      </c>
      <c r="M8" s="10" t="str">
        <f>VLOOKUP(B8,DS_ĐKMH_PhongDaoTao!$B$3:$E$82,4,0)</f>
        <v>D21_TH01</v>
      </c>
      <c r="N8" s="44">
        <v>3</v>
      </c>
      <c r="O8" s="45"/>
      <c r="P8" s="45"/>
    </row>
    <row r="9" spans="1:16" ht="23.5" customHeight="1" x14ac:dyDescent="0.25">
      <c r="A9" s="25">
        <v>8</v>
      </c>
      <c r="B9" s="25" t="s">
        <v>457</v>
      </c>
      <c r="C9" s="35" t="s">
        <v>22</v>
      </c>
      <c r="D9" s="35" t="s">
        <v>47</v>
      </c>
      <c r="E9" s="25" t="s">
        <v>195</v>
      </c>
      <c r="F9" s="36" t="s">
        <v>458</v>
      </c>
      <c r="G9" s="36" t="s">
        <v>459</v>
      </c>
      <c r="H9" s="36" t="s">
        <v>478</v>
      </c>
      <c r="I9" s="28" t="s">
        <v>488</v>
      </c>
      <c r="J9" s="20"/>
      <c r="K9" s="10" t="str">
        <f>VLOOKUP(B9,DS_ĐKMH_PhongDaoTao!$B$3:$E$82,2,0)</f>
        <v>Lê Hoàng</v>
      </c>
      <c r="L9" s="10" t="str">
        <f>VLOOKUP(B9,DS_ĐKMH_PhongDaoTao!$B$3:$E$82,3,0)</f>
        <v>Thịnh</v>
      </c>
      <c r="M9" s="10" t="str">
        <f>VLOOKUP(B9,DS_ĐKMH_PhongDaoTao!$B$3:$E$82,4,0)</f>
        <v>D21_TH10</v>
      </c>
      <c r="N9" s="9">
        <v>4</v>
      </c>
      <c r="O9" s="12"/>
      <c r="P9" s="12"/>
    </row>
    <row r="10" spans="1:16" ht="23.5" customHeight="1" x14ac:dyDescent="0.25">
      <c r="A10" s="25">
        <v>16</v>
      </c>
      <c r="B10" s="25" t="s">
        <v>427</v>
      </c>
      <c r="C10" s="35" t="s">
        <v>428</v>
      </c>
      <c r="D10" s="35" t="s">
        <v>429</v>
      </c>
      <c r="E10" s="25" t="s">
        <v>180</v>
      </c>
      <c r="F10" s="36" t="s">
        <v>430</v>
      </c>
      <c r="G10" s="36" t="s">
        <v>431</v>
      </c>
      <c r="H10" s="36" t="s">
        <v>478</v>
      </c>
      <c r="I10" s="28" t="s">
        <v>488</v>
      </c>
      <c r="J10" s="20"/>
      <c r="K10" s="10" t="str">
        <f>VLOOKUP(B10,DS_ĐKMH_PhongDaoTao!$B$3:$E$82,2,0)</f>
        <v>Phạm Đình Lan</v>
      </c>
      <c r="L10" s="10" t="str">
        <f>VLOOKUP(B10,DS_ĐKMH_PhongDaoTao!$B$3:$E$82,3,0)</f>
        <v>Khương</v>
      </c>
      <c r="M10" s="10" t="str">
        <f>VLOOKUP(B10,DS_ĐKMH_PhongDaoTao!$B$3:$E$82,4,0)</f>
        <v>D21_TH01</v>
      </c>
      <c r="N10" s="9">
        <v>5</v>
      </c>
      <c r="O10" s="12"/>
      <c r="P10" s="12"/>
    </row>
    <row r="11" spans="1:16" ht="23.5" customHeight="1" x14ac:dyDescent="0.25">
      <c r="A11" s="36">
        <v>19</v>
      </c>
      <c r="B11" s="36" t="s">
        <v>215</v>
      </c>
      <c r="C11" s="35" t="s">
        <v>10</v>
      </c>
      <c r="D11" s="35" t="s">
        <v>216</v>
      </c>
      <c r="E11" s="36" t="s">
        <v>177</v>
      </c>
      <c r="F11" s="36" t="s">
        <v>217</v>
      </c>
      <c r="G11" s="36" t="s">
        <v>218</v>
      </c>
      <c r="H11" s="36" t="s">
        <v>478</v>
      </c>
      <c r="I11" s="28" t="s">
        <v>488</v>
      </c>
      <c r="J11" s="20"/>
      <c r="K11" s="10" t="str">
        <f>VLOOKUP(B11,DS_ĐKMH_PhongDaoTao!$B$3:$E$82,2,0)</f>
        <v>Phạm Ngọc</v>
      </c>
      <c r="L11" s="10" t="str">
        <f>VLOOKUP(B11,DS_ĐKMH_PhongDaoTao!$B$3:$E$82,3,0)</f>
        <v>Hà</v>
      </c>
      <c r="M11" s="10" t="str">
        <f>VLOOKUP(B11,DS_ĐKMH_PhongDaoTao!$B$3:$E$82,4,0)</f>
        <v>D21_TH06</v>
      </c>
      <c r="N11" s="9">
        <v>6</v>
      </c>
      <c r="O11" s="12"/>
      <c r="P11" s="12"/>
    </row>
    <row r="12" spans="1:16" s="46" customFormat="1" ht="23.5" customHeight="1" x14ac:dyDescent="0.25">
      <c r="A12" s="39">
        <v>20</v>
      </c>
      <c r="B12" s="40" t="s">
        <v>443</v>
      </c>
      <c r="C12" s="41" t="s">
        <v>11</v>
      </c>
      <c r="D12" s="41" t="s">
        <v>39</v>
      </c>
      <c r="E12" s="40" t="s">
        <v>180</v>
      </c>
      <c r="F12" s="40" t="s">
        <v>444</v>
      </c>
      <c r="G12" s="40" t="s">
        <v>445</v>
      </c>
      <c r="H12" s="40" t="s">
        <v>367</v>
      </c>
      <c r="I12" s="52" t="s">
        <v>489</v>
      </c>
      <c r="J12" s="43"/>
      <c r="K12" s="10" t="str">
        <f>VLOOKUP(B12,DS_ĐKMH_PhongDaoTao!$B$3:$E$82,2,0)</f>
        <v>Nguyễn Hoàng</v>
      </c>
      <c r="L12" s="10" t="str">
        <f>VLOOKUP(B12,DS_ĐKMH_PhongDaoTao!$B$3:$E$82,3,0)</f>
        <v>Phúc</v>
      </c>
      <c r="M12" s="10" t="str">
        <f>VLOOKUP(B12,DS_ĐKMH_PhongDaoTao!$B$3:$E$82,4,0)</f>
        <v>D21_TH01</v>
      </c>
      <c r="N12" s="44">
        <v>7</v>
      </c>
      <c r="O12" s="45"/>
      <c r="P12" s="45"/>
    </row>
    <row r="13" spans="1:16" s="46" customFormat="1" ht="23.5" customHeight="1" x14ac:dyDescent="0.25">
      <c r="A13" s="47">
        <v>20</v>
      </c>
      <c r="B13" s="48" t="s">
        <v>307</v>
      </c>
      <c r="C13" s="49" t="s">
        <v>22</v>
      </c>
      <c r="D13" s="49" t="s">
        <v>39</v>
      </c>
      <c r="E13" s="48" t="s">
        <v>180</v>
      </c>
      <c r="F13" s="48" t="s">
        <v>308</v>
      </c>
      <c r="G13" s="48" t="s">
        <v>309</v>
      </c>
      <c r="H13" s="48" t="s">
        <v>367</v>
      </c>
      <c r="I13" s="53" t="s">
        <v>489</v>
      </c>
      <c r="J13" s="51"/>
      <c r="K13" s="10" t="str">
        <f>VLOOKUP(B13,DS_ĐKMH_PhongDaoTao!$B$3:$E$82,2,0)</f>
        <v>Lê Hoàng</v>
      </c>
      <c r="L13" s="10" t="str">
        <f>VLOOKUP(B13,DS_ĐKMH_PhongDaoTao!$B$3:$E$82,3,0)</f>
        <v>Phúc</v>
      </c>
      <c r="M13" s="10" t="str">
        <f>VLOOKUP(B13,DS_ĐKMH_PhongDaoTao!$B$3:$E$82,4,0)</f>
        <v>D21_TH01</v>
      </c>
      <c r="N13" s="44">
        <v>8</v>
      </c>
      <c r="O13" s="45"/>
      <c r="P13" s="45"/>
    </row>
    <row r="14" spans="1:16" s="46" customFormat="1" ht="23.5" customHeight="1" x14ac:dyDescent="0.25">
      <c r="A14" s="39">
        <v>21</v>
      </c>
      <c r="B14" s="40" t="s">
        <v>467</v>
      </c>
      <c r="C14" s="41" t="s">
        <v>468</v>
      </c>
      <c r="D14" s="41" t="s">
        <v>12</v>
      </c>
      <c r="E14" s="40" t="s">
        <v>176</v>
      </c>
      <c r="F14" s="40" t="s">
        <v>469</v>
      </c>
      <c r="G14" s="40" t="s">
        <v>470</v>
      </c>
      <c r="H14" s="40" t="s">
        <v>478</v>
      </c>
      <c r="I14" s="42" t="s">
        <v>488</v>
      </c>
      <c r="J14" s="43"/>
      <c r="K14" s="10" t="str">
        <f>VLOOKUP(B14,DS_ĐKMH_PhongDaoTao!$B$3:$E$82,2,0)</f>
        <v>Phạm Anh</v>
      </c>
      <c r="L14" s="10" t="str">
        <f>VLOOKUP(B14,DS_ĐKMH_PhongDaoTao!$B$3:$E$82,3,0)</f>
        <v>Tuấn</v>
      </c>
      <c r="M14" s="10" t="str">
        <f>VLOOKUP(B14,DS_ĐKMH_PhongDaoTao!$B$3:$E$82,4,0)</f>
        <v>D21_TH04</v>
      </c>
      <c r="N14" s="44">
        <v>9</v>
      </c>
      <c r="O14" s="45"/>
      <c r="P14" s="45"/>
    </row>
    <row r="15" spans="1:16" s="46" customFormat="1" ht="23.5" customHeight="1" x14ac:dyDescent="0.25">
      <c r="A15" s="47">
        <v>21</v>
      </c>
      <c r="B15" s="48" t="s">
        <v>439</v>
      </c>
      <c r="C15" s="49" t="s">
        <v>440</v>
      </c>
      <c r="D15" s="49" t="s">
        <v>14</v>
      </c>
      <c r="E15" s="48" t="s">
        <v>176</v>
      </c>
      <c r="F15" s="48" t="s">
        <v>441</v>
      </c>
      <c r="G15" s="48" t="s">
        <v>442</v>
      </c>
      <c r="H15" s="48" t="s">
        <v>478</v>
      </c>
      <c r="I15" s="50" t="s">
        <v>488</v>
      </c>
      <c r="J15" s="51"/>
      <c r="K15" s="10" t="str">
        <f>VLOOKUP(B15,DS_ĐKMH_PhongDaoTao!$B$3:$E$82,2,0)</f>
        <v>Võ Trí</v>
      </c>
      <c r="L15" s="10" t="str">
        <f>VLOOKUP(B15,DS_ĐKMH_PhongDaoTao!$B$3:$E$82,3,0)</f>
        <v>Nhân</v>
      </c>
      <c r="M15" s="10" t="str">
        <f>VLOOKUP(B15,DS_ĐKMH_PhongDaoTao!$B$3:$E$82,4,0)</f>
        <v>D21_TH04</v>
      </c>
      <c r="N15" s="44">
        <v>10</v>
      </c>
      <c r="O15" s="45"/>
      <c r="P15" s="45"/>
    </row>
    <row r="16" spans="1:16" s="46" customFormat="1" ht="23.5" customHeight="1" x14ac:dyDescent="0.25">
      <c r="A16" s="39">
        <v>22</v>
      </c>
      <c r="B16" s="40" t="s">
        <v>247</v>
      </c>
      <c r="C16" s="41" t="s">
        <v>248</v>
      </c>
      <c r="D16" s="41" t="s">
        <v>162</v>
      </c>
      <c r="E16" s="40" t="s">
        <v>177</v>
      </c>
      <c r="F16" s="40" t="s">
        <v>249</v>
      </c>
      <c r="G16" s="40" t="s">
        <v>250</v>
      </c>
      <c r="H16" s="40" t="s">
        <v>478</v>
      </c>
      <c r="I16" s="52" t="s">
        <v>489</v>
      </c>
      <c r="J16" s="43"/>
      <c r="K16" s="10" t="str">
        <f>VLOOKUP(B16,DS_ĐKMH_PhongDaoTao!$B$3:$E$82,2,0)</f>
        <v>Phan Anh</v>
      </c>
      <c r="L16" s="10" t="str">
        <f>VLOOKUP(B16,DS_ĐKMH_PhongDaoTao!$B$3:$E$82,3,0)</f>
        <v>Kha</v>
      </c>
      <c r="M16" s="10" t="str">
        <f>VLOOKUP(B16,DS_ĐKMH_PhongDaoTao!$B$3:$E$82,4,0)</f>
        <v>D21_TH06</v>
      </c>
      <c r="N16" s="44">
        <v>11</v>
      </c>
      <c r="O16" s="45"/>
      <c r="P16" s="45"/>
    </row>
    <row r="17" spans="1:16" s="46" customFormat="1" ht="23.5" customHeight="1" x14ac:dyDescent="0.25">
      <c r="A17" s="47">
        <v>22</v>
      </c>
      <c r="B17" s="48" t="s">
        <v>382</v>
      </c>
      <c r="C17" s="49" t="s">
        <v>383</v>
      </c>
      <c r="D17" s="49" t="s">
        <v>38</v>
      </c>
      <c r="E17" s="48" t="s">
        <v>196</v>
      </c>
      <c r="F17" s="48" t="s">
        <v>384</v>
      </c>
      <c r="G17" s="48" t="s">
        <v>385</v>
      </c>
      <c r="H17" s="48" t="s">
        <v>478</v>
      </c>
      <c r="I17" s="53" t="s">
        <v>489</v>
      </c>
      <c r="J17" s="51"/>
      <c r="K17" s="10" t="str">
        <f>VLOOKUP(B17,DS_ĐKMH_PhongDaoTao!$B$3:$E$82,2,0)</f>
        <v>Đặng Trọng</v>
      </c>
      <c r="L17" s="10" t="str">
        <f>VLOOKUP(B17,DS_ĐKMH_PhongDaoTao!$B$3:$E$82,3,0)</f>
        <v>Danh</v>
      </c>
      <c r="M17" s="10" t="str">
        <f>VLOOKUP(B17,DS_ĐKMH_PhongDaoTao!$B$3:$E$82,4,0)</f>
        <v>D21_TH07</v>
      </c>
      <c r="N17" s="44">
        <v>12</v>
      </c>
      <c r="O17" s="45"/>
      <c r="P17" s="45"/>
    </row>
    <row r="18" spans="1:16" s="46" customFormat="1" ht="23.5" customHeight="1" x14ac:dyDescent="0.25">
      <c r="A18" s="39">
        <v>24</v>
      </c>
      <c r="B18" s="40" t="s">
        <v>349</v>
      </c>
      <c r="C18" s="41" t="s">
        <v>350</v>
      </c>
      <c r="D18" s="41" t="s">
        <v>12</v>
      </c>
      <c r="E18" s="40" t="s">
        <v>184</v>
      </c>
      <c r="F18" s="40" t="s">
        <v>351</v>
      </c>
      <c r="G18" s="40" t="s">
        <v>352</v>
      </c>
      <c r="H18" s="40" t="s">
        <v>478</v>
      </c>
      <c r="I18" s="42" t="s">
        <v>488</v>
      </c>
      <c r="J18" s="43"/>
      <c r="K18" s="10" t="str">
        <f>VLOOKUP(B18,DS_ĐKMH_PhongDaoTao!$B$3:$E$82,2,0)</f>
        <v>Huỳnh Nguyễn Minh</v>
      </c>
      <c r="L18" s="10" t="str">
        <f>VLOOKUP(B18,DS_ĐKMH_PhongDaoTao!$B$3:$E$82,3,0)</f>
        <v>Tuấn</v>
      </c>
      <c r="M18" s="10" t="str">
        <f>VLOOKUP(B18,DS_ĐKMH_PhongDaoTao!$B$3:$E$82,4,0)</f>
        <v>D21_TH13</v>
      </c>
      <c r="N18" s="44">
        <v>13</v>
      </c>
      <c r="O18" s="45"/>
      <c r="P18" s="45"/>
    </row>
    <row r="19" spans="1:16" s="46" customFormat="1" ht="23.5" customHeight="1" x14ac:dyDescent="0.25">
      <c r="A19" s="47">
        <v>24</v>
      </c>
      <c r="B19" s="48" t="s">
        <v>479</v>
      </c>
      <c r="C19" s="49" t="s">
        <v>174</v>
      </c>
      <c r="D19" s="49" t="s">
        <v>17</v>
      </c>
      <c r="E19" s="48" t="s">
        <v>184</v>
      </c>
      <c r="F19" s="48" t="s">
        <v>288</v>
      </c>
      <c r="G19" s="48" t="s">
        <v>289</v>
      </c>
      <c r="H19" s="48" t="s">
        <v>478</v>
      </c>
      <c r="I19" s="50" t="s">
        <v>488</v>
      </c>
      <c r="J19" s="51"/>
      <c r="K19" s="10" t="str">
        <f>VLOOKUP(B19,DS_ĐKMH_PhongDaoTao!$B$3:$E$82,2,0)</f>
        <v>Nguyễn Bảo</v>
      </c>
      <c r="L19" s="10" t="str">
        <f>VLOOKUP(B19,DS_ĐKMH_PhongDaoTao!$B$3:$E$82,3,0)</f>
        <v>Minh</v>
      </c>
      <c r="M19" s="10" t="str">
        <f>VLOOKUP(B19,DS_ĐKMH_PhongDaoTao!$B$3:$E$82,4,0)</f>
        <v>D21_TH13</v>
      </c>
      <c r="N19" s="44">
        <v>14</v>
      </c>
      <c r="O19" s="45"/>
      <c r="P19" s="45"/>
    </row>
    <row r="20" spans="1:16" ht="23.5" customHeight="1" x14ac:dyDescent="0.25">
      <c r="A20" s="37">
        <v>29</v>
      </c>
      <c r="B20" s="25" t="s">
        <v>258</v>
      </c>
      <c r="C20" s="35" t="s">
        <v>259</v>
      </c>
      <c r="D20" s="35" t="s">
        <v>65</v>
      </c>
      <c r="E20" s="25" t="s">
        <v>186</v>
      </c>
      <c r="F20" s="25" t="s">
        <v>260</v>
      </c>
      <c r="G20" s="25" t="s">
        <v>261</v>
      </c>
      <c r="H20" s="25" t="s">
        <v>478</v>
      </c>
      <c r="I20" s="28" t="s">
        <v>488</v>
      </c>
      <c r="J20" s="20"/>
      <c r="K20" s="10" t="str">
        <f>VLOOKUP(B20,DS_ĐKMH_PhongDaoTao!$B$3:$E$82,2,0)</f>
        <v>Nguyễn Lê Anh</v>
      </c>
      <c r="L20" s="10" t="str">
        <f>VLOOKUP(B20,DS_ĐKMH_PhongDaoTao!$B$3:$E$82,3,0)</f>
        <v>Kiệt</v>
      </c>
      <c r="M20" s="10" t="str">
        <f>VLOOKUP(B20,DS_ĐKMH_PhongDaoTao!$B$3:$E$82,4,0)</f>
        <v>D21_TH11</v>
      </c>
      <c r="N20" s="9">
        <v>15</v>
      </c>
      <c r="O20" s="12"/>
      <c r="P20" s="12"/>
    </row>
    <row r="21" spans="1:16" ht="23.5" customHeight="1" x14ac:dyDescent="0.25">
      <c r="A21" s="37">
        <v>35</v>
      </c>
      <c r="B21" s="25" t="s">
        <v>243</v>
      </c>
      <c r="C21" s="35" t="s">
        <v>214</v>
      </c>
      <c r="D21" s="35" t="s">
        <v>19</v>
      </c>
      <c r="E21" s="25" t="s">
        <v>177</v>
      </c>
      <c r="F21" s="25" t="s">
        <v>244</v>
      </c>
      <c r="G21" s="25" t="s">
        <v>245</v>
      </c>
      <c r="H21" s="25" t="s">
        <v>365</v>
      </c>
      <c r="I21" s="27" t="s">
        <v>489</v>
      </c>
      <c r="J21" s="20"/>
      <c r="K21" s="10" t="str">
        <f>VLOOKUP(B21,DS_ĐKMH_PhongDaoTao!$B$3:$E$82,2,0)</f>
        <v>Phan Trường</v>
      </c>
      <c r="L21" s="10" t="str">
        <f>VLOOKUP(B21,DS_ĐKMH_PhongDaoTao!$B$3:$E$82,3,0)</f>
        <v>Huy</v>
      </c>
      <c r="M21" s="10" t="str">
        <f>VLOOKUP(B21,DS_ĐKMH_PhongDaoTao!$B$3:$E$82,4,0)</f>
        <v>D21_TH06</v>
      </c>
      <c r="N21" s="9">
        <v>16</v>
      </c>
      <c r="O21" s="12"/>
      <c r="P21" s="12"/>
    </row>
    <row r="22" spans="1:16" ht="23.5" customHeight="1" x14ac:dyDescent="0.25">
      <c r="A22" s="25">
        <v>36</v>
      </c>
      <c r="B22" s="25" t="s">
        <v>207</v>
      </c>
      <c r="C22" s="35" t="s">
        <v>49</v>
      </c>
      <c r="D22" s="35" t="s">
        <v>16</v>
      </c>
      <c r="E22" s="25" t="s">
        <v>203</v>
      </c>
      <c r="F22" s="25" t="s">
        <v>208</v>
      </c>
      <c r="G22" s="25" t="s">
        <v>209</v>
      </c>
      <c r="H22" s="25" t="s">
        <v>478</v>
      </c>
      <c r="I22" s="27" t="s">
        <v>489</v>
      </c>
      <c r="J22" s="20"/>
      <c r="K22" s="10" t="str">
        <f>VLOOKUP(B22,DS_ĐKMH_PhongDaoTao!$B$3:$E$82,2,0)</f>
        <v>Nguyễn Tấn</v>
      </c>
      <c r="L22" s="10" t="str">
        <f>VLOOKUP(B22,DS_ĐKMH_PhongDaoTao!$B$3:$E$82,3,0)</f>
        <v>Đạt</v>
      </c>
      <c r="M22" s="10" t="str">
        <f>VLOOKUP(B22,DS_ĐKMH_PhongDaoTao!$B$3:$E$82,4,0)</f>
        <v>D21_TH09</v>
      </c>
      <c r="N22" s="9">
        <v>17</v>
      </c>
      <c r="O22" s="12"/>
      <c r="P22" s="12"/>
    </row>
    <row r="23" spans="1:16" ht="23.5" customHeight="1" x14ac:dyDescent="0.25">
      <c r="A23" s="36">
        <v>41</v>
      </c>
      <c r="B23" s="36" t="s">
        <v>297</v>
      </c>
      <c r="C23" s="35" t="s">
        <v>298</v>
      </c>
      <c r="D23" s="35" t="s">
        <v>299</v>
      </c>
      <c r="E23" s="36" t="s">
        <v>364</v>
      </c>
      <c r="F23" s="36" t="e">
        <v>#N/A</v>
      </c>
      <c r="G23" s="36" t="e">
        <v>#N/A</v>
      </c>
      <c r="H23" s="36" t="s">
        <v>478</v>
      </c>
      <c r="I23" s="27" t="s">
        <v>489</v>
      </c>
      <c r="J23" s="38" t="s">
        <v>484</v>
      </c>
      <c r="K23" s="10" t="e">
        <f>VLOOKUP(B23,DS_ĐKMH_PhongDaoTao!$B$3:$E$82,2,0)</f>
        <v>#N/A</v>
      </c>
      <c r="L23" s="10" t="e">
        <f>VLOOKUP(B23,DS_ĐKMH_PhongDaoTao!$B$3:$E$82,3,0)</f>
        <v>#N/A</v>
      </c>
      <c r="M23" s="10" t="e">
        <f>VLOOKUP(B23,DS_ĐKMH_PhongDaoTao!$B$3:$E$82,4,0)</f>
        <v>#N/A</v>
      </c>
      <c r="N23" s="9">
        <v>18</v>
      </c>
      <c r="O23" s="12"/>
      <c r="P23" s="12"/>
    </row>
    <row r="24" spans="1:16" ht="23.5" customHeight="1" x14ac:dyDescent="0.25">
      <c r="A24" s="36">
        <v>43</v>
      </c>
      <c r="B24" s="36" t="s">
        <v>406</v>
      </c>
      <c r="C24" s="35" t="s">
        <v>246</v>
      </c>
      <c r="D24" s="35" t="s">
        <v>16</v>
      </c>
      <c r="E24" s="36" t="s">
        <v>176</v>
      </c>
      <c r="F24" s="36" t="s">
        <v>407</v>
      </c>
      <c r="G24" s="36" t="s">
        <v>408</v>
      </c>
      <c r="H24" s="36" t="s">
        <v>478</v>
      </c>
      <c r="I24" s="27" t="s">
        <v>489</v>
      </c>
      <c r="J24" s="20"/>
      <c r="K24" s="10" t="str">
        <f>VLOOKUP(B24,DS_ĐKMH_PhongDaoTao!$B$3:$E$82,2,0)</f>
        <v>Trịnh Gia</v>
      </c>
      <c r="L24" s="10" t="str">
        <f>VLOOKUP(B24,DS_ĐKMH_PhongDaoTao!$B$3:$E$82,3,0)</f>
        <v>Đạt</v>
      </c>
      <c r="M24" s="10" t="str">
        <f>VLOOKUP(B24,DS_ĐKMH_PhongDaoTao!$B$3:$E$82,4,0)</f>
        <v>D21_TH04</v>
      </c>
      <c r="N24" s="9">
        <v>19</v>
      </c>
      <c r="O24" s="12"/>
      <c r="P24" s="12"/>
    </row>
    <row r="25" spans="1:16" ht="23.5" customHeight="1" x14ac:dyDescent="0.25">
      <c r="A25" s="36">
        <v>45</v>
      </c>
      <c r="B25" s="36" t="s">
        <v>64</v>
      </c>
      <c r="C25" s="35" t="s">
        <v>53</v>
      </c>
      <c r="D25" s="35" t="s">
        <v>26</v>
      </c>
      <c r="E25" s="36" t="s">
        <v>24</v>
      </c>
      <c r="F25" s="36" t="s">
        <v>154</v>
      </c>
      <c r="G25" s="36" t="s">
        <v>155</v>
      </c>
      <c r="H25" s="36" t="s">
        <v>365</v>
      </c>
      <c r="I25" s="27" t="s">
        <v>489</v>
      </c>
      <c r="J25" s="20"/>
      <c r="K25" s="10" t="str">
        <f>VLOOKUP(B25,DS_ĐKMH_PhongDaoTao!$B$3:$E$82,2,0)</f>
        <v>Vũ Minh</v>
      </c>
      <c r="L25" s="10" t="str">
        <f>VLOOKUP(B25,DS_ĐKMH_PhongDaoTao!$B$3:$E$82,3,0)</f>
        <v>Đức</v>
      </c>
      <c r="M25" s="10" t="str">
        <f>VLOOKUP(B25,DS_ĐKMH_PhongDaoTao!$B$3:$E$82,4,0)</f>
        <v>D20_TH11</v>
      </c>
      <c r="N25" s="9">
        <v>20</v>
      </c>
      <c r="O25" s="12"/>
      <c r="P25" s="12"/>
    </row>
    <row r="26" spans="1:16" ht="23.5" customHeight="1" x14ac:dyDescent="0.25">
      <c r="A26" s="25">
        <v>48</v>
      </c>
      <c r="B26" s="25" t="s">
        <v>424</v>
      </c>
      <c r="C26" s="35" t="s">
        <v>54</v>
      </c>
      <c r="D26" s="35" t="s">
        <v>19</v>
      </c>
      <c r="E26" s="25" t="s">
        <v>176</v>
      </c>
      <c r="F26" s="25" t="s">
        <v>425</v>
      </c>
      <c r="G26" s="25" t="s">
        <v>426</v>
      </c>
      <c r="H26" s="25" t="s">
        <v>478</v>
      </c>
      <c r="I26" s="29" t="s">
        <v>491</v>
      </c>
      <c r="J26" s="20"/>
      <c r="K26" s="10" t="str">
        <f>VLOOKUP(B26,DS_ĐKMH_PhongDaoTao!$B$3:$E$82,2,0)</f>
        <v>Trần Đức</v>
      </c>
      <c r="L26" s="10" t="str">
        <f>VLOOKUP(B26,DS_ĐKMH_PhongDaoTao!$B$3:$E$82,3,0)</f>
        <v>Huy</v>
      </c>
      <c r="M26" s="10" t="str">
        <f>VLOOKUP(B26,DS_ĐKMH_PhongDaoTao!$B$3:$E$82,4,0)</f>
        <v>D21_TH04</v>
      </c>
      <c r="N26" s="9">
        <v>21</v>
      </c>
      <c r="O26" s="12"/>
      <c r="P26" s="12"/>
    </row>
    <row r="27" spans="1:16" ht="23.5" customHeight="1" x14ac:dyDescent="0.25">
      <c r="A27" s="36">
        <v>51</v>
      </c>
      <c r="B27" s="36" t="s">
        <v>321</v>
      </c>
      <c r="C27" s="35" t="s">
        <v>322</v>
      </c>
      <c r="D27" s="35" t="s">
        <v>50</v>
      </c>
      <c r="E27" s="36" t="s">
        <v>203</v>
      </c>
      <c r="F27" s="36" t="s">
        <v>323</v>
      </c>
      <c r="G27" s="36" t="s">
        <v>324</v>
      </c>
      <c r="H27" s="36" t="s">
        <v>365</v>
      </c>
      <c r="I27" s="29" t="s">
        <v>491</v>
      </c>
      <c r="J27" s="20"/>
      <c r="K27" s="10" t="str">
        <f>VLOOKUP(B27,DS_ĐKMH_PhongDaoTao!$B$3:$E$82,2,0)</f>
        <v>Trương Tấn</v>
      </c>
      <c r="L27" s="10" t="str">
        <f>VLOOKUP(B27,DS_ĐKMH_PhongDaoTao!$B$3:$E$82,3,0)</f>
        <v>Sang</v>
      </c>
      <c r="M27" s="10" t="str">
        <f>VLOOKUP(B27,DS_ĐKMH_PhongDaoTao!$B$3:$E$82,4,0)</f>
        <v>D21_TH09</v>
      </c>
      <c r="N27" s="9">
        <v>22</v>
      </c>
      <c r="O27" s="12"/>
      <c r="P27" s="12"/>
    </row>
    <row r="28" spans="1:16" s="46" customFormat="1" ht="23.5" customHeight="1" x14ac:dyDescent="0.25">
      <c r="A28" s="39">
        <v>54</v>
      </c>
      <c r="B28" s="40" t="s">
        <v>317</v>
      </c>
      <c r="C28" s="41" t="s">
        <v>318</v>
      </c>
      <c r="D28" s="41" t="s">
        <v>171</v>
      </c>
      <c r="E28" s="40" t="s">
        <v>177</v>
      </c>
      <c r="F28" s="40" t="s">
        <v>319</v>
      </c>
      <c r="G28" s="40" t="s">
        <v>320</v>
      </c>
      <c r="H28" s="40" t="s">
        <v>478</v>
      </c>
      <c r="I28" s="54" t="s">
        <v>491</v>
      </c>
      <c r="J28" s="43"/>
      <c r="K28" s="10" t="str">
        <f>VLOOKUP(B28,DS_ĐKMH_PhongDaoTao!$B$3:$E$82,2,0)</f>
        <v>Trần Tam</v>
      </c>
      <c r="L28" s="10" t="str">
        <f>VLOOKUP(B28,DS_ĐKMH_PhongDaoTao!$B$3:$E$82,3,0)</f>
        <v>Quý</v>
      </c>
      <c r="M28" s="10" t="str">
        <f>VLOOKUP(B28,DS_ĐKMH_PhongDaoTao!$B$3:$E$82,4,0)</f>
        <v>D21_TH06</v>
      </c>
      <c r="N28" s="44">
        <v>23</v>
      </c>
      <c r="O28" s="45"/>
      <c r="P28" s="45"/>
    </row>
    <row r="29" spans="1:16" s="46" customFormat="1" ht="23.5" customHeight="1" x14ac:dyDescent="0.25">
      <c r="A29" s="47">
        <v>54</v>
      </c>
      <c r="B29" s="48" t="s">
        <v>293</v>
      </c>
      <c r="C29" s="49" t="s">
        <v>161</v>
      </c>
      <c r="D29" s="49" t="s">
        <v>35</v>
      </c>
      <c r="E29" s="48" t="s">
        <v>177</v>
      </c>
      <c r="F29" s="48" t="s">
        <v>294</v>
      </c>
      <c r="G29" s="48" t="s">
        <v>295</v>
      </c>
      <c r="H29" s="48" t="s">
        <v>478</v>
      </c>
      <c r="I29" s="55" t="s">
        <v>491</v>
      </c>
      <c r="J29" s="51"/>
      <c r="K29" s="10" t="str">
        <f>VLOOKUP(B29,DS_ĐKMH_PhongDaoTao!$B$3:$E$82,2,0)</f>
        <v>Nguyễn Phúc</v>
      </c>
      <c r="L29" s="10" t="str">
        <f>VLOOKUP(B29,DS_ĐKMH_PhongDaoTao!$B$3:$E$82,3,0)</f>
        <v>Nguyên</v>
      </c>
      <c r="M29" s="10" t="str">
        <f>VLOOKUP(B29,DS_ĐKMH_PhongDaoTao!$B$3:$E$82,4,0)</f>
        <v>D21_TH06</v>
      </c>
      <c r="N29" s="44">
        <v>24</v>
      </c>
      <c r="O29" s="45"/>
      <c r="P29" s="45"/>
    </row>
    <row r="30" spans="1:16" ht="23.5" customHeight="1" x14ac:dyDescent="0.25">
      <c r="A30" s="25">
        <v>56</v>
      </c>
      <c r="B30" s="25" t="s">
        <v>255</v>
      </c>
      <c r="C30" s="35" t="s">
        <v>29</v>
      </c>
      <c r="D30" s="35" t="s">
        <v>42</v>
      </c>
      <c r="E30" s="25" t="s">
        <v>177</v>
      </c>
      <c r="F30" s="25" t="s">
        <v>256</v>
      </c>
      <c r="G30" s="25" t="s">
        <v>257</v>
      </c>
      <c r="H30" s="25" t="s">
        <v>478</v>
      </c>
      <c r="I30" s="29" t="s">
        <v>491</v>
      </c>
      <c r="J30" s="20"/>
      <c r="K30" s="10" t="str">
        <f>VLOOKUP(B30,DS_ĐKMH_PhongDaoTao!$B$3:$E$82,2,0)</f>
        <v>Nguyễn Trung</v>
      </c>
      <c r="L30" s="10" t="str">
        <f>VLOOKUP(B30,DS_ĐKMH_PhongDaoTao!$B$3:$E$82,3,0)</f>
        <v>Kiên</v>
      </c>
      <c r="M30" s="10" t="str">
        <f>VLOOKUP(B30,DS_ĐKMH_PhongDaoTao!$B$3:$E$82,4,0)</f>
        <v>D21_TH06</v>
      </c>
      <c r="N30" s="9">
        <v>25</v>
      </c>
      <c r="O30" s="12"/>
      <c r="P30" s="12"/>
    </row>
    <row r="31" spans="1:16" ht="23.5" customHeight="1" x14ac:dyDescent="0.25">
      <c r="A31" s="36">
        <v>57</v>
      </c>
      <c r="B31" s="36" t="s">
        <v>251</v>
      </c>
      <c r="C31" s="35" t="s">
        <v>252</v>
      </c>
      <c r="D31" s="35" t="s">
        <v>31</v>
      </c>
      <c r="E31" s="36" t="s">
        <v>186</v>
      </c>
      <c r="F31" s="36" t="s">
        <v>253</v>
      </c>
      <c r="G31" s="36" t="s">
        <v>254</v>
      </c>
      <c r="H31" s="36" t="s">
        <v>478</v>
      </c>
      <c r="I31" s="29" t="s">
        <v>491</v>
      </c>
      <c r="J31" s="20"/>
      <c r="K31" s="10" t="str">
        <f>VLOOKUP(B31,DS_ĐKMH_PhongDaoTao!$B$3:$E$82,2,0)</f>
        <v>Vũ Nguyên</v>
      </c>
      <c r="L31" s="10" t="str">
        <f>VLOOKUP(B31,DS_ĐKMH_PhongDaoTao!$B$3:$E$82,3,0)</f>
        <v>Khánh</v>
      </c>
      <c r="M31" s="10" t="str">
        <f>VLOOKUP(B31,DS_ĐKMH_PhongDaoTao!$B$3:$E$82,4,0)</f>
        <v>D21_TH11</v>
      </c>
      <c r="N31" s="9">
        <v>26</v>
      </c>
      <c r="O31" s="12"/>
      <c r="P31" s="12"/>
    </row>
    <row r="32" spans="1:16" ht="23.5" customHeight="1" x14ac:dyDescent="0.25">
      <c r="A32" s="25">
        <v>58</v>
      </c>
      <c r="B32" s="25" t="s">
        <v>337</v>
      </c>
      <c r="C32" s="35" t="s">
        <v>296</v>
      </c>
      <c r="D32" s="35" t="s">
        <v>21</v>
      </c>
      <c r="E32" s="25" t="s">
        <v>186</v>
      </c>
      <c r="F32" s="25" t="s">
        <v>338</v>
      </c>
      <c r="G32" s="25" t="s">
        <v>339</v>
      </c>
      <c r="H32" s="25" t="s">
        <v>478</v>
      </c>
      <c r="I32" s="29" t="s">
        <v>491</v>
      </c>
      <c r="J32" s="20"/>
      <c r="K32" s="10" t="str">
        <f>VLOOKUP(B32,DS_ĐKMH_PhongDaoTao!$B$3:$E$82,2,0)</f>
        <v>Võ Minh</v>
      </c>
      <c r="L32" s="10" t="str">
        <f>VLOOKUP(B32,DS_ĐKMH_PhongDaoTao!$B$3:$E$82,3,0)</f>
        <v>Thuận</v>
      </c>
      <c r="M32" s="10" t="str">
        <f>VLOOKUP(B32,DS_ĐKMH_PhongDaoTao!$B$3:$E$82,4,0)</f>
        <v>D21_TH11</v>
      </c>
      <c r="N32" s="9">
        <v>27</v>
      </c>
      <c r="O32" s="12"/>
      <c r="P32" s="12"/>
    </row>
    <row r="33" spans="1:16" ht="23.5" customHeight="1" x14ac:dyDescent="0.25">
      <c r="A33" s="36">
        <v>59</v>
      </c>
      <c r="B33" s="36" t="s">
        <v>418</v>
      </c>
      <c r="C33" s="35" t="s">
        <v>357</v>
      </c>
      <c r="D33" s="35" t="s">
        <v>56</v>
      </c>
      <c r="E33" s="36" t="s">
        <v>186</v>
      </c>
      <c r="F33" s="36" t="s">
        <v>419</v>
      </c>
      <c r="G33" s="36" t="s">
        <v>420</v>
      </c>
      <c r="H33" s="36" t="s">
        <v>478</v>
      </c>
      <c r="I33" s="29" t="s">
        <v>491</v>
      </c>
      <c r="J33" s="20"/>
      <c r="K33" s="10" t="str">
        <f>VLOOKUP(B33,DS_ĐKMH_PhongDaoTao!$B$3:$E$82,2,0)</f>
        <v>Phạm Thị Khánh</v>
      </c>
      <c r="L33" s="10" t="str">
        <f>VLOOKUP(B33,DS_ĐKMH_PhongDaoTao!$B$3:$E$82,3,0)</f>
        <v>Hòa</v>
      </c>
      <c r="M33" s="10" t="str">
        <f>VLOOKUP(B33,DS_ĐKMH_PhongDaoTao!$B$3:$E$82,4,0)</f>
        <v>D21_TH11</v>
      </c>
      <c r="N33" s="9">
        <v>28</v>
      </c>
      <c r="O33" s="12"/>
      <c r="P33" s="12"/>
    </row>
    <row r="34" spans="1:16" ht="23.5" customHeight="1" x14ac:dyDescent="0.25">
      <c r="A34" s="25">
        <v>74</v>
      </c>
      <c r="B34" s="25" t="s">
        <v>371</v>
      </c>
      <c r="C34" s="35" t="s">
        <v>170</v>
      </c>
      <c r="D34" s="35" t="s">
        <v>60</v>
      </c>
      <c r="E34" s="25" t="s">
        <v>177</v>
      </c>
      <c r="F34" s="25" t="s">
        <v>372</v>
      </c>
      <c r="G34" s="25" t="s">
        <v>373</v>
      </c>
      <c r="H34" s="25" t="s">
        <v>478</v>
      </c>
      <c r="I34" s="30" t="s">
        <v>492</v>
      </c>
      <c r="J34" s="20"/>
      <c r="K34" s="10" t="str">
        <f>VLOOKUP(B34,DS_ĐKMH_PhongDaoTao!$B$3:$E$82,2,0)</f>
        <v>Nguyễn Hoài</v>
      </c>
      <c r="L34" s="10" t="str">
        <f>VLOOKUP(B34,DS_ĐKMH_PhongDaoTao!$B$3:$E$82,3,0)</f>
        <v>An</v>
      </c>
      <c r="M34" s="10" t="str">
        <f>VLOOKUP(B34,DS_ĐKMH_PhongDaoTao!$B$3:$E$82,4,0)</f>
        <v>D21_TH06</v>
      </c>
      <c r="N34" s="9">
        <v>29</v>
      </c>
      <c r="O34" s="12"/>
      <c r="P34" s="12"/>
    </row>
    <row r="35" spans="1:16" ht="23.5" customHeight="1" x14ac:dyDescent="0.25">
      <c r="A35" s="36">
        <v>77</v>
      </c>
      <c r="B35" s="36" t="s">
        <v>340</v>
      </c>
      <c r="C35" s="35" t="s">
        <v>341</v>
      </c>
      <c r="D35" s="35" t="s">
        <v>25</v>
      </c>
      <c r="E35" s="36" t="s">
        <v>179</v>
      </c>
      <c r="F35" s="36" t="s">
        <v>342</v>
      </c>
      <c r="G35" s="36" t="s">
        <v>343</v>
      </c>
      <c r="H35" s="36" t="s">
        <v>478</v>
      </c>
      <c r="I35" s="30" t="s">
        <v>492</v>
      </c>
      <c r="J35" s="20"/>
      <c r="K35" s="10" t="str">
        <f>VLOOKUP(B35,DS_ĐKMH_PhongDaoTao!$B$3:$E$82,2,0)</f>
        <v>Nguyễn Kiều Minh</v>
      </c>
      <c r="L35" s="10" t="str">
        <f>VLOOKUP(B35,DS_ĐKMH_PhongDaoTao!$B$3:$E$82,3,0)</f>
        <v>Toàn</v>
      </c>
      <c r="M35" s="10" t="str">
        <f>VLOOKUP(B35,DS_ĐKMH_PhongDaoTao!$B$3:$E$82,4,0)</f>
        <v>D21_TH12</v>
      </c>
      <c r="N35" s="9">
        <v>30</v>
      </c>
      <c r="O35" s="12"/>
      <c r="P35" s="12"/>
    </row>
    <row r="36" spans="1:16" ht="23.5" customHeight="1" x14ac:dyDescent="0.25">
      <c r="A36" s="25">
        <v>86</v>
      </c>
      <c r="B36" s="25" t="s">
        <v>480</v>
      </c>
      <c r="C36" s="35" t="s">
        <v>354</v>
      </c>
      <c r="D36" s="35" t="s">
        <v>27</v>
      </c>
      <c r="E36" s="25" t="s">
        <v>179</v>
      </c>
      <c r="F36" s="25" t="s">
        <v>355</v>
      </c>
      <c r="G36" s="25" t="s">
        <v>356</v>
      </c>
      <c r="H36" s="25" t="s">
        <v>367</v>
      </c>
      <c r="I36" s="29" t="s">
        <v>491</v>
      </c>
      <c r="J36" s="20"/>
      <c r="K36" s="10" t="str">
        <f>VLOOKUP(B36,DS_ĐKMH_PhongDaoTao!$B$3:$E$82,2,0)</f>
        <v>Phạm Nguyên</v>
      </c>
      <c r="L36" s="10" t="str">
        <f>VLOOKUP(B36,DS_ĐKMH_PhongDaoTao!$B$3:$E$82,3,0)</f>
        <v>Vũ</v>
      </c>
      <c r="M36" s="10" t="str">
        <f>VLOOKUP(B36,DS_ĐKMH_PhongDaoTao!$B$3:$E$82,4,0)</f>
        <v>D21_TH12</v>
      </c>
      <c r="N36" s="9">
        <v>31</v>
      </c>
      <c r="O36" s="12"/>
      <c r="P36" s="12"/>
    </row>
    <row r="37" spans="1:16" ht="23.5" customHeight="1" x14ac:dyDescent="0.25">
      <c r="A37" s="25">
        <v>90</v>
      </c>
      <c r="B37" s="25" t="s">
        <v>210</v>
      </c>
      <c r="C37" s="35" t="s">
        <v>211</v>
      </c>
      <c r="D37" s="35" t="s">
        <v>58</v>
      </c>
      <c r="E37" s="25" t="s">
        <v>179</v>
      </c>
      <c r="F37" s="25" t="s">
        <v>212</v>
      </c>
      <c r="G37" s="25" t="s">
        <v>213</v>
      </c>
      <c r="H37" s="25" t="s">
        <v>478</v>
      </c>
      <c r="I37" s="30" t="s">
        <v>492</v>
      </c>
      <c r="J37" s="20"/>
      <c r="K37" s="10" t="str">
        <f>VLOOKUP(B37,DS_ĐKMH_PhongDaoTao!$B$3:$E$82,2,0)</f>
        <v>Nguyễn Đinh</v>
      </c>
      <c r="L37" s="10" t="str">
        <f>VLOOKUP(B37,DS_ĐKMH_PhongDaoTao!$B$3:$E$82,3,0)</f>
        <v>Đồng</v>
      </c>
      <c r="M37" s="10" t="str">
        <f>VLOOKUP(B37,DS_ĐKMH_PhongDaoTao!$B$3:$E$82,4,0)</f>
        <v>D21_TH12</v>
      </c>
      <c r="N37" s="9">
        <v>32</v>
      </c>
      <c r="O37" s="12"/>
      <c r="P37" s="12"/>
    </row>
    <row r="38" spans="1:16" ht="23.5" customHeight="1" x14ac:dyDescent="0.25">
      <c r="A38" s="25">
        <v>92</v>
      </c>
      <c r="B38" s="25" t="s">
        <v>230</v>
      </c>
      <c r="C38" s="35" t="s">
        <v>29</v>
      </c>
      <c r="D38" s="35" t="s">
        <v>32</v>
      </c>
      <c r="E38" s="25" t="s">
        <v>183</v>
      </c>
      <c r="F38" s="25" t="s">
        <v>231</v>
      </c>
      <c r="G38" s="25" t="s">
        <v>232</v>
      </c>
      <c r="H38" s="25" t="s">
        <v>478</v>
      </c>
      <c r="I38" s="30" t="s">
        <v>492</v>
      </c>
      <c r="J38" s="20"/>
      <c r="K38" s="10" t="str">
        <f>VLOOKUP(B38,DS_ĐKMH_PhongDaoTao!$B$3:$E$82,2,0)</f>
        <v>Nguyễn Trung</v>
      </c>
      <c r="L38" s="10" t="str">
        <f>VLOOKUP(B38,DS_ĐKMH_PhongDaoTao!$B$3:$E$82,3,0)</f>
        <v>Hiếu</v>
      </c>
      <c r="M38" s="10" t="str">
        <f>VLOOKUP(B38,DS_ĐKMH_PhongDaoTao!$B$3:$E$82,4,0)</f>
        <v>D21_TH05</v>
      </c>
      <c r="N38" s="9">
        <v>33</v>
      </c>
      <c r="O38" s="12"/>
      <c r="P38" s="12"/>
    </row>
    <row r="39" spans="1:16" ht="23.5" customHeight="1" x14ac:dyDescent="0.25">
      <c r="A39" s="36">
        <v>93</v>
      </c>
      <c r="B39" s="36" t="s">
        <v>233</v>
      </c>
      <c r="C39" s="35" t="s">
        <v>199</v>
      </c>
      <c r="D39" s="35" t="s">
        <v>18</v>
      </c>
      <c r="E39" s="36" t="s">
        <v>186</v>
      </c>
      <c r="F39" s="36" t="s">
        <v>234</v>
      </c>
      <c r="G39" s="36" t="s">
        <v>235</v>
      </c>
      <c r="H39" s="36" t="s">
        <v>478</v>
      </c>
      <c r="I39" s="30" t="s">
        <v>492</v>
      </c>
      <c r="J39" s="20"/>
      <c r="K39" s="10" t="str">
        <f>VLOOKUP(B39,DS_ĐKMH_PhongDaoTao!$B$3:$E$82,2,0)</f>
        <v>Phan Minh</v>
      </c>
      <c r="L39" s="10" t="str">
        <f>VLOOKUP(B39,DS_ĐKMH_PhongDaoTao!$B$3:$E$82,3,0)</f>
        <v>Hoàng</v>
      </c>
      <c r="M39" s="10" t="str">
        <f>VLOOKUP(B39,DS_ĐKMH_PhongDaoTao!$B$3:$E$82,4,0)</f>
        <v>D21_TH11</v>
      </c>
      <c r="N39" s="9">
        <v>34</v>
      </c>
      <c r="O39" s="12"/>
      <c r="P39" s="12"/>
    </row>
    <row r="40" spans="1:16" ht="23.5" customHeight="1" x14ac:dyDescent="0.25">
      <c r="A40" s="25">
        <v>94</v>
      </c>
      <c r="B40" s="25" t="s">
        <v>481</v>
      </c>
      <c r="C40" s="35" t="s">
        <v>164</v>
      </c>
      <c r="D40" s="35" t="s">
        <v>19</v>
      </c>
      <c r="E40" s="25" t="s">
        <v>183</v>
      </c>
      <c r="F40" s="25" t="e">
        <v>#N/A</v>
      </c>
      <c r="G40" s="25" t="e">
        <v>#N/A</v>
      </c>
      <c r="H40" s="25" t="s">
        <v>478</v>
      </c>
      <c r="I40" s="30" t="s">
        <v>492</v>
      </c>
      <c r="J40" s="38" t="s">
        <v>484</v>
      </c>
      <c r="K40" s="10" t="e">
        <f>VLOOKUP(B40,DS_ĐKMH_PhongDaoTao!$B$3:$E$82,2,0)</f>
        <v>#N/A</v>
      </c>
      <c r="L40" s="10" t="e">
        <f>VLOOKUP(B40,DS_ĐKMH_PhongDaoTao!$B$3:$E$82,3,0)</f>
        <v>#N/A</v>
      </c>
      <c r="M40" s="10" t="e">
        <f>VLOOKUP(B40,DS_ĐKMH_PhongDaoTao!$B$3:$E$82,4,0)</f>
        <v>#N/A</v>
      </c>
      <c r="N40" s="9">
        <v>35</v>
      </c>
      <c r="O40" s="12"/>
      <c r="P40" s="12"/>
    </row>
    <row r="41" spans="1:16" ht="23.5" customHeight="1" x14ac:dyDescent="0.25">
      <c r="A41" s="36">
        <v>95</v>
      </c>
      <c r="B41" s="36" t="s">
        <v>409</v>
      </c>
      <c r="C41" s="35" t="s">
        <v>410</v>
      </c>
      <c r="D41" s="35" t="s">
        <v>411</v>
      </c>
      <c r="E41" s="36" t="s">
        <v>178</v>
      </c>
      <c r="F41" s="36" t="s">
        <v>412</v>
      </c>
      <c r="G41" s="36" t="s">
        <v>413</v>
      </c>
      <c r="H41" s="36" t="s">
        <v>478</v>
      </c>
      <c r="I41" s="30" t="s">
        <v>492</v>
      </c>
      <c r="J41" s="20"/>
      <c r="K41" s="10" t="str">
        <f>VLOOKUP(B41,DS_ĐKMH_PhongDaoTao!$B$3:$E$82,2,0)</f>
        <v>Nguyễn Vũ Ân</v>
      </c>
      <c r="L41" s="10" t="str">
        <f>VLOOKUP(B41,DS_ĐKMH_PhongDaoTao!$B$3:$E$82,3,0)</f>
        <v>Điển</v>
      </c>
      <c r="M41" s="10" t="str">
        <f>VLOOKUP(B41,DS_ĐKMH_PhongDaoTao!$B$3:$E$82,4,0)</f>
        <v>D21_TH02</v>
      </c>
      <c r="N41" s="9">
        <v>36</v>
      </c>
      <c r="O41" s="12"/>
      <c r="P41" s="12"/>
    </row>
    <row r="42" spans="1:16" s="46" customFormat="1" ht="23.5" customHeight="1" x14ac:dyDescent="0.25">
      <c r="A42" s="39">
        <v>96</v>
      </c>
      <c r="B42" s="40" t="s">
        <v>284</v>
      </c>
      <c r="C42" s="41" t="s">
        <v>36</v>
      </c>
      <c r="D42" s="41" t="s">
        <v>17</v>
      </c>
      <c r="E42" s="40" t="s">
        <v>180</v>
      </c>
      <c r="F42" s="40" t="s">
        <v>285</v>
      </c>
      <c r="G42" s="40" t="s">
        <v>286</v>
      </c>
      <c r="H42" s="40" t="s">
        <v>478</v>
      </c>
      <c r="I42" s="56" t="s">
        <v>493</v>
      </c>
      <c r="J42" s="43"/>
      <c r="K42" s="10" t="str">
        <f>VLOOKUP(B42,DS_ĐKMH_PhongDaoTao!$B$3:$E$82,2,0)</f>
        <v>Nguyễn Anh</v>
      </c>
      <c r="L42" s="10" t="str">
        <f>VLOOKUP(B42,DS_ĐKMH_PhongDaoTao!$B$3:$E$82,3,0)</f>
        <v>Minh</v>
      </c>
      <c r="M42" s="10" t="str">
        <f>VLOOKUP(B42,DS_ĐKMH_PhongDaoTao!$B$3:$E$82,4,0)</f>
        <v>D21_TH01</v>
      </c>
      <c r="N42" s="44">
        <v>37</v>
      </c>
      <c r="O42" s="45"/>
      <c r="P42" s="45"/>
    </row>
    <row r="43" spans="1:16" s="46" customFormat="1" ht="23.5" customHeight="1" x14ac:dyDescent="0.25">
      <c r="A43" s="47">
        <v>96</v>
      </c>
      <c r="B43" s="48" t="s">
        <v>374</v>
      </c>
      <c r="C43" s="49" t="s">
        <v>375</v>
      </c>
      <c r="D43" s="49" t="s">
        <v>34</v>
      </c>
      <c r="E43" s="48" t="s">
        <v>180</v>
      </c>
      <c r="F43" s="48" t="s">
        <v>376</v>
      </c>
      <c r="G43" s="48" t="s">
        <v>377</v>
      </c>
      <c r="H43" s="48" t="s">
        <v>478</v>
      </c>
      <c r="I43" s="57" t="s">
        <v>493</v>
      </c>
      <c r="J43" s="51"/>
      <c r="K43" s="10" t="str">
        <f>VLOOKUP(B43,DS_ĐKMH_PhongDaoTao!$B$3:$E$82,2,0)</f>
        <v>Nguyễn Trần Gia</v>
      </c>
      <c r="L43" s="10" t="str">
        <f>VLOOKUP(B43,DS_ĐKMH_PhongDaoTao!$B$3:$E$82,3,0)</f>
        <v>Bảo</v>
      </c>
      <c r="M43" s="10" t="str">
        <f>VLOOKUP(B43,DS_ĐKMH_PhongDaoTao!$B$3:$E$82,4,0)</f>
        <v>D21_TH01</v>
      </c>
      <c r="N43" s="44">
        <v>38</v>
      </c>
      <c r="O43" s="45"/>
      <c r="P43" s="45"/>
    </row>
    <row r="44" spans="1:16" ht="23.5" customHeight="1" x14ac:dyDescent="0.25">
      <c r="A44" s="25">
        <v>106</v>
      </c>
      <c r="B44" s="25" t="s">
        <v>432</v>
      </c>
      <c r="C44" s="35" t="s">
        <v>433</v>
      </c>
      <c r="D44" s="35" t="s">
        <v>17</v>
      </c>
      <c r="E44" s="25" t="s">
        <v>179</v>
      </c>
      <c r="F44" s="25" t="s">
        <v>434</v>
      </c>
      <c r="G44" s="25" t="s">
        <v>435</v>
      </c>
      <c r="H44" s="25" t="s">
        <v>366</v>
      </c>
      <c r="I44" s="30" t="s">
        <v>492</v>
      </c>
      <c r="J44" s="20"/>
      <c r="K44" s="10" t="str">
        <f>VLOOKUP(B44,DS_ĐKMH_PhongDaoTao!$B$3:$E$82,2,0)</f>
        <v>Phạm Lê Nhật</v>
      </c>
      <c r="L44" s="10" t="str">
        <f>VLOOKUP(B44,DS_ĐKMH_PhongDaoTao!$B$3:$E$82,3,0)</f>
        <v>Minh</v>
      </c>
      <c r="M44" s="10" t="str">
        <f>VLOOKUP(B44,DS_ĐKMH_PhongDaoTao!$B$3:$E$82,4,0)</f>
        <v>D21_TH12</v>
      </c>
      <c r="N44" s="9">
        <v>39</v>
      </c>
      <c r="O44" s="12"/>
      <c r="P44" s="12"/>
    </row>
    <row r="45" spans="1:16" s="46" customFormat="1" ht="23.5" customHeight="1" x14ac:dyDescent="0.25">
      <c r="A45" s="39">
        <v>107</v>
      </c>
      <c r="B45" s="40" t="s">
        <v>344</v>
      </c>
      <c r="C45" s="41" t="s">
        <v>345</v>
      </c>
      <c r="D45" s="41" t="s">
        <v>346</v>
      </c>
      <c r="E45" s="40" t="s">
        <v>183</v>
      </c>
      <c r="F45" s="40" t="s">
        <v>347</v>
      </c>
      <c r="G45" s="40" t="s">
        <v>348</v>
      </c>
      <c r="H45" s="40" t="s">
        <v>478</v>
      </c>
      <c r="I45" s="56" t="s">
        <v>493</v>
      </c>
      <c r="J45" s="43"/>
      <c r="K45" s="10" t="str">
        <f>VLOOKUP(B45,DS_ĐKMH_PhongDaoTao!$B$3:$E$82,2,0)</f>
        <v>Lê Thị Mỹ</v>
      </c>
      <c r="L45" s="10" t="str">
        <f>VLOOKUP(B45,DS_ĐKMH_PhongDaoTao!$B$3:$E$82,3,0)</f>
        <v>Trinh</v>
      </c>
      <c r="M45" s="10" t="str">
        <f>VLOOKUP(B45,DS_ĐKMH_PhongDaoTao!$B$3:$E$82,4,0)</f>
        <v>D21_TH05</v>
      </c>
      <c r="N45" s="44">
        <v>40</v>
      </c>
      <c r="O45" s="45"/>
      <c r="P45" s="45"/>
    </row>
    <row r="46" spans="1:16" s="46" customFormat="1" ht="23.5" customHeight="1" x14ac:dyDescent="0.25">
      <c r="A46" s="47">
        <v>107</v>
      </c>
      <c r="B46" s="48" t="s">
        <v>190</v>
      </c>
      <c r="C46" s="49" t="s">
        <v>191</v>
      </c>
      <c r="D46" s="49" t="s">
        <v>34</v>
      </c>
      <c r="E46" s="48" t="s">
        <v>183</v>
      </c>
      <c r="F46" s="48" t="s">
        <v>192</v>
      </c>
      <c r="G46" s="48" t="s">
        <v>193</v>
      </c>
      <c r="H46" s="48" t="s">
        <v>478</v>
      </c>
      <c r="I46" s="57" t="s">
        <v>493</v>
      </c>
      <c r="J46" s="51"/>
      <c r="K46" s="10" t="str">
        <f>VLOOKUP(B46,DS_ĐKMH_PhongDaoTao!$B$3:$E$82,2,0)</f>
        <v>Lại Thế</v>
      </c>
      <c r="L46" s="10" t="str">
        <f>VLOOKUP(B46,DS_ĐKMH_PhongDaoTao!$B$3:$E$82,3,0)</f>
        <v>Bảo</v>
      </c>
      <c r="M46" s="10" t="str">
        <f>VLOOKUP(B46,DS_ĐKMH_PhongDaoTao!$B$3:$E$82,4,0)</f>
        <v>D21_TH05</v>
      </c>
      <c r="N46" s="44">
        <v>41</v>
      </c>
      <c r="O46" s="45"/>
      <c r="P46" s="45"/>
    </row>
    <row r="47" spans="1:16" ht="23.5" customHeight="1" x14ac:dyDescent="0.25">
      <c r="A47" s="36">
        <v>109</v>
      </c>
      <c r="B47" s="36" t="s">
        <v>290</v>
      </c>
      <c r="C47" s="35" t="s">
        <v>67</v>
      </c>
      <c r="D47" s="35" t="s">
        <v>17</v>
      </c>
      <c r="E47" s="36" t="s">
        <v>185</v>
      </c>
      <c r="F47" s="36" t="s">
        <v>291</v>
      </c>
      <c r="G47" s="36" t="s">
        <v>292</v>
      </c>
      <c r="H47" s="36" t="s">
        <v>478</v>
      </c>
      <c r="I47" s="30" t="s">
        <v>492</v>
      </c>
      <c r="J47" s="20"/>
      <c r="K47" s="10" t="str">
        <f>VLOOKUP(B47,DS_ĐKMH_PhongDaoTao!$B$3:$E$82,2,0)</f>
        <v>Nguyễn Thành</v>
      </c>
      <c r="L47" s="10" t="str">
        <f>VLOOKUP(B47,DS_ĐKMH_PhongDaoTao!$B$3:$E$82,3,0)</f>
        <v>Minh</v>
      </c>
      <c r="M47" s="10" t="str">
        <f>VLOOKUP(B47,DS_ĐKMH_PhongDaoTao!$B$3:$E$82,4,0)</f>
        <v>D21_TH03</v>
      </c>
      <c r="N47" s="9">
        <v>42</v>
      </c>
      <c r="O47" s="12"/>
      <c r="P47" s="12"/>
    </row>
    <row r="48" spans="1:16" ht="23.5" customHeight="1" x14ac:dyDescent="0.25">
      <c r="A48" s="36">
        <v>115</v>
      </c>
      <c r="B48" s="36" t="s">
        <v>187</v>
      </c>
      <c r="C48" s="35" t="s">
        <v>188</v>
      </c>
      <c r="D48" s="35" t="s">
        <v>33</v>
      </c>
      <c r="E48" s="36" t="s">
        <v>186</v>
      </c>
      <c r="F48" s="36" t="e">
        <v>#N/A</v>
      </c>
      <c r="G48" s="36" t="e">
        <v>#N/A</v>
      </c>
      <c r="H48" s="36" t="s">
        <v>367</v>
      </c>
      <c r="I48" s="29" t="s">
        <v>491</v>
      </c>
      <c r="J48" s="38" t="s">
        <v>484</v>
      </c>
      <c r="K48" s="10" t="e">
        <f>VLOOKUP(B48,DS_ĐKMH_PhongDaoTao!$B$3:$E$82,2,0)</f>
        <v>#N/A</v>
      </c>
      <c r="L48" s="10" t="e">
        <f>VLOOKUP(B48,DS_ĐKMH_PhongDaoTao!$B$3:$E$82,3,0)</f>
        <v>#N/A</v>
      </c>
      <c r="M48" s="10" t="e">
        <f>VLOOKUP(B48,DS_ĐKMH_PhongDaoTao!$B$3:$E$82,4,0)</f>
        <v>#N/A</v>
      </c>
      <c r="N48" s="9">
        <v>43</v>
      </c>
      <c r="O48" s="12"/>
      <c r="P48" s="12"/>
    </row>
    <row r="49" spans="1:16" ht="23.5" customHeight="1" x14ac:dyDescent="0.25">
      <c r="A49" s="25">
        <v>116</v>
      </c>
      <c r="B49" s="25" t="s">
        <v>198</v>
      </c>
      <c r="C49" s="35" t="s">
        <v>482</v>
      </c>
      <c r="D49" s="35" t="s">
        <v>483</v>
      </c>
      <c r="E49" s="25" t="s">
        <v>183</v>
      </c>
      <c r="F49" s="25" t="e">
        <v>#N/A</v>
      </c>
      <c r="G49" s="25" t="e">
        <v>#N/A</v>
      </c>
      <c r="H49" s="25" t="s">
        <v>367</v>
      </c>
      <c r="I49" s="29" t="s">
        <v>491</v>
      </c>
      <c r="J49" s="38" t="s">
        <v>484</v>
      </c>
      <c r="K49" s="10" t="e">
        <f>VLOOKUP(B49,DS_ĐKMH_PhongDaoTao!$B$3:$E$82,2,0)</f>
        <v>#N/A</v>
      </c>
      <c r="L49" s="10" t="e">
        <f>VLOOKUP(B49,DS_ĐKMH_PhongDaoTao!$B$3:$E$82,3,0)</f>
        <v>#N/A</v>
      </c>
      <c r="M49" s="10" t="e">
        <f>VLOOKUP(B49,DS_ĐKMH_PhongDaoTao!$B$3:$E$82,4,0)</f>
        <v>#N/A</v>
      </c>
      <c r="N49" s="9">
        <v>44</v>
      </c>
      <c r="O49" s="12"/>
      <c r="P49" s="12"/>
    </row>
    <row r="50" spans="1:16" ht="23.5" customHeight="1" x14ac:dyDescent="0.25">
      <c r="A50" s="25">
        <v>120</v>
      </c>
      <c r="B50" s="25" t="s">
        <v>300</v>
      </c>
      <c r="C50" s="35" t="s">
        <v>22</v>
      </c>
      <c r="D50" s="35" t="s">
        <v>301</v>
      </c>
      <c r="E50" s="25" t="s">
        <v>186</v>
      </c>
      <c r="F50" s="25" t="s">
        <v>302</v>
      </c>
      <c r="G50" s="25" t="s">
        <v>303</v>
      </c>
      <c r="H50" s="25" t="s">
        <v>366</v>
      </c>
      <c r="I50" s="30" t="s">
        <v>492</v>
      </c>
      <c r="J50" s="20"/>
      <c r="K50" s="10" t="str">
        <f>VLOOKUP(B50,DS_ĐKMH_PhongDaoTao!$B$3:$E$82,2,0)</f>
        <v>Lê Hoàng</v>
      </c>
      <c r="L50" s="10" t="str">
        <f>VLOOKUP(B50,DS_ĐKMH_PhongDaoTao!$B$3:$E$82,3,0)</f>
        <v>Pha</v>
      </c>
      <c r="M50" s="10" t="str">
        <f>VLOOKUP(B50,DS_ĐKMH_PhongDaoTao!$B$3:$E$82,4,0)</f>
        <v>D21_TH11</v>
      </c>
      <c r="N50" s="9">
        <v>45</v>
      </c>
      <c r="O50" s="12"/>
      <c r="P50" s="12"/>
    </row>
    <row r="51" spans="1:16" ht="23.5" customHeight="1" x14ac:dyDescent="0.25">
      <c r="A51" s="36">
        <v>125</v>
      </c>
      <c r="B51" s="36" t="s">
        <v>313</v>
      </c>
      <c r="C51" s="35" t="s">
        <v>314</v>
      </c>
      <c r="D51" s="35" t="s">
        <v>66</v>
      </c>
      <c r="E51" s="36" t="s">
        <v>180</v>
      </c>
      <c r="F51" s="36" t="s">
        <v>315</v>
      </c>
      <c r="G51" s="36" t="s">
        <v>316</v>
      </c>
      <c r="H51" s="36" t="s">
        <v>478</v>
      </c>
      <c r="I51" s="31" t="s">
        <v>493</v>
      </c>
      <c r="J51" s="20"/>
      <c r="K51" s="10" t="str">
        <f>VLOOKUP(B51,DS_ĐKMH_PhongDaoTao!$B$3:$E$82,2,0)</f>
        <v>Trần Huỳnh Tuấn</v>
      </c>
      <c r="L51" s="10" t="str">
        <f>VLOOKUP(B51,DS_ĐKMH_PhongDaoTao!$B$3:$E$82,3,0)</f>
        <v>Phương</v>
      </c>
      <c r="M51" s="10" t="str">
        <f>VLOOKUP(B51,DS_ĐKMH_PhongDaoTao!$B$3:$E$82,4,0)</f>
        <v>D21_TH01</v>
      </c>
      <c r="N51" s="9">
        <v>46</v>
      </c>
      <c r="O51" s="12"/>
      <c r="P51" s="12"/>
    </row>
    <row r="52" spans="1:16" ht="23.5" customHeight="1" x14ac:dyDescent="0.25">
      <c r="A52" s="36">
        <v>127</v>
      </c>
      <c r="B52" s="36" t="s">
        <v>474</v>
      </c>
      <c r="C52" s="35" t="s">
        <v>475</v>
      </c>
      <c r="D52" s="35" t="s">
        <v>27</v>
      </c>
      <c r="E52" s="36" t="s">
        <v>186</v>
      </c>
      <c r="F52" s="36" t="s">
        <v>476</v>
      </c>
      <c r="G52" s="36" t="s">
        <v>477</v>
      </c>
      <c r="H52" s="36" t="s">
        <v>365</v>
      </c>
      <c r="I52" s="29" t="s">
        <v>491</v>
      </c>
      <c r="J52" s="20"/>
      <c r="K52" s="10" t="str">
        <f>VLOOKUP(B52,DS_ĐKMH_PhongDaoTao!$B$3:$E$82,2,0)</f>
        <v>Phạm Quang</v>
      </c>
      <c r="L52" s="10" t="str">
        <f>VLOOKUP(B52,DS_ĐKMH_PhongDaoTao!$B$3:$E$82,3,0)</f>
        <v>Vũ</v>
      </c>
      <c r="M52" s="10" t="str">
        <f>VLOOKUP(B52,DS_ĐKMH_PhongDaoTao!$B$3:$E$82,4,0)</f>
        <v>D21_TH11</v>
      </c>
      <c r="N52" s="9">
        <v>47</v>
      </c>
      <c r="O52" s="12"/>
      <c r="P52" s="12"/>
    </row>
    <row r="53" spans="1:16" ht="23.5" customHeight="1" x14ac:dyDescent="0.25">
      <c r="A53" s="25">
        <v>128</v>
      </c>
      <c r="B53" s="25" t="s">
        <v>436</v>
      </c>
      <c r="C53" s="35" t="s">
        <v>189</v>
      </c>
      <c r="D53" s="35" t="s">
        <v>17</v>
      </c>
      <c r="E53" s="25" t="s">
        <v>179</v>
      </c>
      <c r="F53" s="25" t="s">
        <v>437</v>
      </c>
      <c r="G53" s="25" t="s">
        <v>438</v>
      </c>
      <c r="H53" s="25" t="s">
        <v>478</v>
      </c>
      <c r="I53" s="31" t="s">
        <v>493</v>
      </c>
      <c r="J53" s="20"/>
      <c r="K53" s="10" t="str">
        <f>VLOOKUP(B53,DS_ĐKMH_PhongDaoTao!$B$3:$E$82,2,0)</f>
        <v>Vũ Đức</v>
      </c>
      <c r="L53" s="10" t="str">
        <f>VLOOKUP(B53,DS_ĐKMH_PhongDaoTao!$B$3:$E$82,3,0)</f>
        <v>Minh</v>
      </c>
      <c r="M53" s="10" t="str">
        <f>VLOOKUP(B53,DS_ĐKMH_PhongDaoTao!$B$3:$E$82,4,0)</f>
        <v>D21_TH12</v>
      </c>
      <c r="N53" s="9">
        <v>48</v>
      </c>
      <c r="O53" s="12"/>
      <c r="P53" s="12"/>
    </row>
    <row r="54" spans="1:16" s="46" customFormat="1" ht="23.5" customHeight="1" x14ac:dyDescent="0.25">
      <c r="A54" s="39">
        <v>132</v>
      </c>
      <c r="B54" s="40" t="s">
        <v>449</v>
      </c>
      <c r="C54" s="41" t="s">
        <v>450</v>
      </c>
      <c r="D54" s="41" t="s">
        <v>43</v>
      </c>
      <c r="E54" s="40" t="s">
        <v>180</v>
      </c>
      <c r="F54" s="40" t="s">
        <v>451</v>
      </c>
      <c r="G54" s="40" t="s">
        <v>452</v>
      </c>
      <c r="H54" s="40" t="s">
        <v>478</v>
      </c>
      <c r="I54" s="56" t="s">
        <v>493</v>
      </c>
      <c r="J54" s="43"/>
      <c r="K54" s="10" t="str">
        <f>VLOOKUP(B54,DS_ĐKMH_PhongDaoTao!$B$3:$E$82,2,0)</f>
        <v>Lê Đức</v>
      </c>
      <c r="L54" s="10" t="str">
        <f>VLOOKUP(B54,DS_ĐKMH_PhongDaoTao!$B$3:$E$82,3,0)</f>
        <v>Tâm</v>
      </c>
      <c r="M54" s="10" t="str">
        <f>VLOOKUP(B54,DS_ĐKMH_PhongDaoTao!$B$3:$E$82,4,0)</f>
        <v>D21_TH01</v>
      </c>
      <c r="N54" s="44">
        <v>49</v>
      </c>
      <c r="O54" s="45"/>
      <c r="P54" s="45"/>
    </row>
    <row r="55" spans="1:16" s="46" customFormat="1" ht="23.5" customHeight="1" x14ac:dyDescent="0.25">
      <c r="A55" s="47">
        <v>132</v>
      </c>
      <c r="B55" s="48" t="s">
        <v>328</v>
      </c>
      <c r="C55" s="49" t="s">
        <v>329</v>
      </c>
      <c r="D55" s="49" t="s">
        <v>41</v>
      </c>
      <c r="E55" s="48" t="s">
        <v>180</v>
      </c>
      <c r="F55" s="48" t="s">
        <v>330</v>
      </c>
      <c r="G55" s="48" t="s">
        <v>331</v>
      </c>
      <c r="H55" s="48" t="s">
        <v>478</v>
      </c>
      <c r="I55" s="57" t="s">
        <v>493</v>
      </c>
      <c r="J55" s="51"/>
      <c r="K55" s="10" t="str">
        <f>VLOOKUP(B55,DS_ĐKMH_PhongDaoTao!$B$3:$E$82,2,0)</f>
        <v>Mai Thiện</v>
      </c>
      <c r="L55" s="10" t="str">
        <f>VLOOKUP(B55,DS_ĐKMH_PhongDaoTao!$B$3:$E$82,3,0)</f>
        <v>Thành</v>
      </c>
      <c r="M55" s="10" t="str">
        <f>VLOOKUP(B55,DS_ĐKMH_PhongDaoTao!$B$3:$E$82,4,0)</f>
        <v>D21_TH01</v>
      </c>
      <c r="N55" s="44">
        <v>50</v>
      </c>
      <c r="O55" s="45"/>
      <c r="P55" s="45"/>
    </row>
    <row r="56" spans="1:16" ht="23.5" customHeight="1" x14ac:dyDescent="0.25">
      <c r="A56" s="25">
        <v>134</v>
      </c>
      <c r="B56" s="25" t="s">
        <v>270</v>
      </c>
      <c r="C56" s="35" t="s">
        <v>271</v>
      </c>
      <c r="D56" s="35" t="s">
        <v>272</v>
      </c>
      <c r="E56" s="25" t="s">
        <v>181</v>
      </c>
      <c r="F56" s="25" t="s">
        <v>273</v>
      </c>
      <c r="G56" s="25" t="s">
        <v>274</v>
      </c>
      <c r="H56" s="25" t="s">
        <v>478</v>
      </c>
      <c r="I56" s="31" t="s">
        <v>493</v>
      </c>
      <c r="J56" s="20"/>
      <c r="K56" s="10" t="str">
        <f>VLOOKUP(B56,DS_ĐKMH_PhongDaoTao!$B$3:$E$82,2,0)</f>
        <v>Trương Văn</v>
      </c>
      <c r="L56" s="10" t="str">
        <f>VLOOKUP(B56,DS_ĐKMH_PhongDaoTao!$B$3:$E$82,3,0)</f>
        <v>Liêu</v>
      </c>
      <c r="M56" s="10" t="str">
        <f>VLOOKUP(B56,DS_ĐKMH_PhongDaoTao!$B$3:$E$82,4,0)</f>
        <v>D21_TH08</v>
      </c>
      <c r="N56" s="9">
        <v>51</v>
      </c>
      <c r="O56" s="12"/>
      <c r="P56" s="12"/>
    </row>
    <row r="57" spans="1:16" ht="23.5" customHeight="1" x14ac:dyDescent="0.25">
      <c r="A57" s="25">
        <v>138</v>
      </c>
      <c r="B57" s="25" t="s">
        <v>386</v>
      </c>
      <c r="C57" s="35" t="s">
        <v>387</v>
      </c>
      <c r="D57" s="35" t="s">
        <v>388</v>
      </c>
      <c r="E57" s="25" t="s">
        <v>186</v>
      </c>
      <c r="F57" s="25" t="s">
        <v>389</v>
      </c>
      <c r="G57" s="25" t="s">
        <v>390</v>
      </c>
      <c r="H57" s="25" t="s">
        <v>478</v>
      </c>
      <c r="I57" s="31" t="s">
        <v>493</v>
      </c>
      <c r="J57" s="20"/>
      <c r="K57" s="10" t="str">
        <f>VLOOKUP(B57,DS_ĐKMH_PhongDaoTao!$B$3:$E$82,2,0)</f>
        <v>Nguyễn Trần Ngọc</v>
      </c>
      <c r="L57" s="10" t="str">
        <f>VLOOKUP(B57,DS_ĐKMH_PhongDaoTao!$B$3:$E$82,3,0)</f>
        <v>Diễm</v>
      </c>
      <c r="M57" s="10" t="str">
        <f>VLOOKUP(B57,DS_ĐKMH_PhongDaoTao!$B$3:$E$82,4,0)</f>
        <v>D21_TH11</v>
      </c>
      <c r="N57" s="9">
        <v>52</v>
      </c>
      <c r="O57" s="12"/>
      <c r="P57" s="12"/>
    </row>
    <row r="58" spans="1:16" ht="23.5" customHeight="1" x14ac:dyDescent="0.35">
      <c r="A58" s="20">
        <v>139</v>
      </c>
      <c r="B58" s="21" t="s">
        <v>200</v>
      </c>
      <c r="C58" s="22" t="s">
        <v>22</v>
      </c>
      <c r="D58" s="22" t="s">
        <v>40</v>
      </c>
      <c r="E58" s="21" t="s">
        <v>185</v>
      </c>
      <c r="F58" s="20" t="s">
        <v>201</v>
      </c>
      <c r="G58" s="20" t="s">
        <v>202</v>
      </c>
      <c r="H58" s="20"/>
      <c r="I58" s="23" t="s">
        <v>494</v>
      </c>
      <c r="J58" s="24" t="s">
        <v>485</v>
      </c>
      <c r="K58" s="8"/>
      <c r="L58" s="8"/>
      <c r="M58" s="10" t="str">
        <f>VLOOKUP(B58,DS_ĐKMH_PhongDaoTao!$B$3:$E$82,4,0)</f>
        <v>D21_TH03</v>
      </c>
      <c r="N58" s="9">
        <v>53</v>
      </c>
    </row>
    <row r="59" spans="1:16" ht="23.5" customHeight="1" x14ac:dyDescent="0.35">
      <c r="A59" s="25">
        <v>140</v>
      </c>
      <c r="B59" s="21" t="s">
        <v>391</v>
      </c>
      <c r="C59" s="22" t="s">
        <v>392</v>
      </c>
      <c r="D59" s="22" t="s">
        <v>37</v>
      </c>
      <c r="E59" s="21" t="s">
        <v>176</v>
      </c>
      <c r="F59" s="20" t="s">
        <v>393</v>
      </c>
      <c r="G59" s="20" t="s">
        <v>394</v>
      </c>
      <c r="H59" s="20"/>
      <c r="I59" s="23" t="s">
        <v>494</v>
      </c>
      <c r="J59" s="24" t="s">
        <v>485</v>
      </c>
      <c r="K59" s="8"/>
      <c r="L59" s="8"/>
      <c r="M59" s="10" t="str">
        <f>VLOOKUP(B59,DS_ĐKMH_PhongDaoTao!$B$3:$E$82,4,0)</f>
        <v>D21_TH04</v>
      </c>
      <c r="N59" s="9">
        <v>54</v>
      </c>
    </row>
    <row r="60" spans="1:16" ht="23.5" customHeight="1" x14ac:dyDescent="0.35">
      <c r="A60" s="20">
        <v>141</v>
      </c>
      <c r="B60" s="21" t="s">
        <v>395</v>
      </c>
      <c r="C60" s="22" t="s">
        <v>283</v>
      </c>
      <c r="D60" s="22" t="s">
        <v>16</v>
      </c>
      <c r="E60" s="21" t="s">
        <v>177</v>
      </c>
      <c r="F60" s="20" t="s">
        <v>396</v>
      </c>
      <c r="G60" s="20" t="s">
        <v>397</v>
      </c>
      <c r="H60" s="20"/>
      <c r="I60" s="23" t="s">
        <v>494</v>
      </c>
      <c r="J60" s="24" t="s">
        <v>485</v>
      </c>
      <c r="K60" s="8"/>
      <c r="L60" s="8"/>
      <c r="M60" s="10" t="str">
        <f>VLOOKUP(B60,DS_ĐKMH_PhongDaoTao!$B$3:$E$82,4,0)</f>
        <v>D21_TH06</v>
      </c>
      <c r="N60" s="9">
        <v>55</v>
      </c>
    </row>
    <row r="61" spans="1:16" ht="23.5" customHeight="1" x14ac:dyDescent="0.35">
      <c r="A61" s="25">
        <v>142</v>
      </c>
      <c r="B61" s="21" t="s">
        <v>398</v>
      </c>
      <c r="C61" s="22" t="s">
        <v>399</v>
      </c>
      <c r="D61" s="22" t="s">
        <v>16</v>
      </c>
      <c r="E61" s="21" t="s">
        <v>20</v>
      </c>
      <c r="F61" s="20" t="s">
        <v>400</v>
      </c>
      <c r="G61" s="20" t="s">
        <v>401</v>
      </c>
      <c r="H61" s="20"/>
      <c r="I61" s="23" t="s">
        <v>494</v>
      </c>
      <c r="J61" s="24" t="s">
        <v>485</v>
      </c>
      <c r="K61" s="8"/>
      <c r="L61" s="8"/>
      <c r="M61" s="10" t="str">
        <f>VLOOKUP(B61,DS_ĐKMH_PhongDaoTao!$B$3:$E$82,4,0)</f>
        <v>D20_TH06</v>
      </c>
      <c r="N61" s="9">
        <v>56</v>
      </c>
    </row>
    <row r="62" spans="1:16" ht="23.5" customHeight="1" x14ac:dyDescent="0.35">
      <c r="A62" s="20">
        <v>143</v>
      </c>
      <c r="B62" s="21" t="s">
        <v>204</v>
      </c>
      <c r="C62" s="22" t="s">
        <v>136</v>
      </c>
      <c r="D62" s="22" t="s">
        <v>16</v>
      </c>
      <c r="E62" s="21" t="s">
        <v>196</v>
      </c>
      <c r="F62" s="20" t="s">
        <v>205</v>
      </c>
      <c r="G62" s="20" t="s">
        <v>206</v>
      </c>
      <c r="H62" s="20"/>
      <c r="I62" s="23" t="s">
        <v>494</v>
      </c>
      <c r="J62" s="24" t="s">
        <v>485</v>
      </c>
      <c r="K62" s="8"/>
      <c r="L62" s="8"/>
      <c r="M62" s="10" t="str">
        <f>VLOOKUP(B62,DS_ĐKMH_PhongDaoTao!$B$3:$E$82,4,0)</f>
        <v>D21_TH07</v>
      </c>
      <c r="N62" s="9">
        <v>57</v>
      </c>
    </row>
    <row r="63" spans="1:16" ht="23.5" customHeight="1" x14ac:dyDescent="0.35">
      <c r="A63" s="25">
        <v>144</v>
      </c>
      <c r="B63" s="21" t="s">
        <v>402</v>
      </c>
      <c r="C63" s="22" t="s">
        <v>403</v>
      </c>
      <c r="D63" s="22" t="s">
        <v>16</v>
      </c>
      <c r="E63" s="21" t="s">
        <v>28</v>
      </c>
      <c r="F63" s="20" t="s">
        <v>404</v>
      </c>
      <c r="G63" s="20" t="s">
        <v>405</v>
      </c>
      <c r="H63" s="20"/>
      <c r="I63" s="23" t="s">
        <v>494</v>
      </c>
      <c r="J63" s="24" t="s">
        <v>485</v>
      </c>
      <c r="K63" s="8"/>
      <c r="L63" s="8"/>
      <c r="M63" s="10" t="str">
        <f>VLOOKUP(B63,DS_ĐKMH_PhongDaoTao!$B$3:$E$82,4,0)</f>
        <v>D20_TH05</v>
      </c>
      <c r="N63" s="9">
        <v>58</v>
      </c>
    </row>
    <row r="64" spans="1:16" ht="23.5" customHeight="1" x14ac:dyDescent="0.35">
      <c r="A64" s="20">
        <v>145</v>
      </c>
      <c r="B64" s="21" t="s">
        <v>61</v>
      </c>
      <c r="C64" s="22" t="s">
        <v>62</v>
      </c>
      <c r="D64" s="22" t="s">
        <v>63</v>
      </c>
      <c r="E64" s="21" t="s">
        <v>24</v>
      </c>
      <c r="F64" s="20" t="s">
        <v>144</v>
      </c>
      <c r="G64" s="20" t="s">
        <v>145</v>
      </c>
      <c r="H64" s="20"/>
      <c r="I64" s="23" t="s">
        <v>494</v>
      </c>
      <c r="J64" s="24" t="s">
        <v>485</v>
      </c>
      <c r="K64" s="8"/>
      <c r="L64" s="8"/>
      <c r="M64" s="10" t="str">
        <f>VLOOKUP(B64,DS_ĐKMH_PhongDaoTao!$B$3:$E$82,4,0)</f>
        <v>D20_TH11</v>
      </c>
      <c r="N64" s="9">
        <v>59</v>
      </c>
    </row>
    <row r="65" spans="1:14" ht="23.5" customHeight="1" x14ac:dyDescent="0.35">
      <c r="A65" s="25">
        <v>146</v>
      </c>
      <c r="B65" s="21" t="s">
        <v>414</v>
      </c>
      <c r="C65" s="22" t="s">
        <v>415</v>
      </c>
      <c r="D65" s="22" t="s">
        <v>26</v>
      </c>
      <c r="E65" s="21" t="s">
        <v>177</v>
      </c>
      <c r="F65" s="20" t="s">
        <v>416</v>
      </c>
      <c r="G65" s="20" t="s">
        <v>417</v>
      </c>
      <c r="H65" s="20"/>
      <c r="I65" s="23" t="s">
        <v>494</v>
      </c>
      <c r="J65" s="24" t="s">
        <v>485</v>
      </c>
      <c r="K65" s="8"/>
      <c r="L65" s="8"/>
      <c r="M65" s="10" t="str">
        <f>VLOOKUP(B65,DS_ĐKMH_PhongDaoTao!$B$3:$E$82,4,0)</f>
        <v>D21_TH06</v>
      </c>
      <c r="N65" s="9">
        <v>60</v>
      </c>
    </row>
    <row r="66" spans="1:14" ht="23.5" customHeight="1" x14ac:dyDescent="0.35">
      <c r="A66" s="20">
        <v>147</v>
      </c>
      <c r="B66" s="21" t="s">
        <v>219</v>
      </c>
      <c r="C66" s="22" t="s">
        <v>220</v>
      </c>
      <c r="D66" s="22" t="s">
        <v>9</v>
      </c>
      <c r="E66" s="21" t="s">
        <v>180</v>
      </c>
      <c r="F66" s="20" t="s">
        <v>221</v>
      </c>
      <c r="G66" s="20" t="s">
        <v>222</v>
      </c>
      <c r="H66" s="20"/>
      <c r="I66" s="23" t="s">
        <v>494</v>
      </c>
      <c r="J66" s="24" t="s">
        <v>485</v>
      </c>
      <c r="K66" s="8"/>
      <c r="L66" s="8"/>
      <c r="M66" s="10" t="str">
        <f>VLOOKUP(B66,DS_ĐKMH_PhongDaoTao!$B$3:$E$82,4,0)</f>
        <v>D21_TH01</v>
      </c>
      <c r="N66" s="9">
        <v>61</v>
      </c>
    </row>
    <row r="67" spans="1:14" ht="23.5" customHeight="1" x14ac:dyDescent="0.35">
      <c r="A67" s="25">
        <v>148</v>
      </c>
      <c r="B67" s="21" t="s">
        <v>223</v>
      </c>
      <c r="C67" s="22" t="s">
        <v>224</v>
      </c>
      <c r="D67" s="22" t="s">
        <v>15</v>
      </c>
      <c r="E67" s="21" t="s">
        <v>203</v>
      </c>
      <c r="F67" s="20">
        <v>0</v>
      </c>
      <c r="G67" s="20" t="s">
        <v>225</v>
      </c>
      <c r="H67" s="20"/>
      <c r="I67" s="23" t="s">
        <v>494</v>
      </c>
      <c r="J67" s="24" t="s">
        <v>485</v>
      </c>
      <c r="K67" s="8"/>
      <c r="L67" s="8"/>
      <c r="M67" s="10" t="str">
        <f>VLOOKUP(B67,DS_ĐKMH_PhongDaoTao!$B$3:$E$82,4,0)</f>
        <v>D21_TH09</v>
      </c>
      <c r="N67" s="9">
        <v>62</v>
      </c>
    </row>
    <row r="68" spans="1:14" ht="23.5" customHeight="1" x14ac:dyDescent="0.35">
      <c r="A68" s="20">
        <v>149</v>
      </c>
      <c r="B68" s="21" t="s">
        <v>226</v>
      </c>
      <c r="C68" s="22" t="s">
        <v>227</v>
      </c>
      <c r="D68" s="22" t="s">
        <v>44</v>
      </c>
      <c r="E68" s="21" t="s">
        <v>28</v>
      </c>
      <c r="F68" s="20" t="s">
        <v>228</v>
      </c>
      <c r="G68" s="20" t="s">
        <v>229</v>
      </c>
      <c r="H68" s="20"/>
      <c r="I68" s="26" t="s">
        <v>495</v>
      </c>
      <c r="J68" s="24" t="s">
        <v>485</v>
      </c>
      <c r="K68" s="8"/>
      <c r="L68" s="8"/>
      <c r="M68" s="10" t="str">
        <f>VLOOKUP(B68,DS_ĐKMH_PhongDaoTao!$B$3:$E$82,4,0)</f>
        <v>D20_TH05</v>
      </c>
      <c r="N68" s="9">
        <v>63</v>
      </c>
    </row>
    <row r="69" spans="1:14" ht="23.5" customHeight="1" x14ac:dyDescent="0.35">
      <c r="A69" s="25">
        <v>150</v>
      </c>
      <c r="B69" s="21" t="s">
        <v>421</v>
      </c>
      <c r="C69" s="22" t="s">
        <v>7</v>
      </c>
      <c r="D69" s="22" t="s">
        <v>18</v>
      </c>
      <c r="E69" s="21" t="s">
        <v>13</v>
      </c>
      <c r="F69" s="20" t="s">
        <v>422</v>
      </c>
      <c r="G69" s="20" t="s">
        <v>423</v>
      </c>
      <c r="H69" s="20"/>
      <c r="I69" s="26" t="s">
        <v>495</v>
      </c>
      <c r="J69" s="24" t="s">
        <v>485</v>
      </c>
      <c r="K69" s="8"/>
      <c r="L69" s="8"/>
      <c r="M69" s="10" t="str">
        <f>VLOOKUP(B69,DS_ĐKMH_PhongDaoTao!$B$3:$E$82,4,0)</f>
        <v>D20_TH10</v>
      </c>
      <c r="N69" s="9">
        <v>64</v>
      </c>
    </row>
    <row r="70" spans="1:14" ht="23.5" customHeight="1" x14ac:dyDescent="0.35">
      <c r="A70" s="20">
        <v>151</v>
      </c>
      <c r="B70" s="21" t="s">
        <v>236</v>
      </c>
      <c r="C70" s="22" t="s">
        <v>237</v>
      </c>
      <c r="D70" s="22" t="s">
        <v>18</v>
      </c>
      <c r="E70" s="21" t="s">
        <v>196</v>
      </c>
      <c r="F70" s="20" t="s">
        <v>238</v>
      </c>
      <c r="G70" s="20" t="s">
        <v>239</v>
      </c>
      <c r="H70" s="20"/>
      <c r="I70" s="26" t="s">
        <v>495</v>
      </c>
      <c r="J70" s="24" t="s">
        <v>485</v>
      </c>
      <c r="K70" s="8"/>
      <c r="L70" s="8"/>
      <c r="M70" s="10" t="str">
        <f>VLOOKUP(B70,DS_ĐKMH_PhongDaoTao!$B$3:$E$82,4,0)</f>
        <v>D21_TH07</v>
      </c>
      <c r="N70" s="9">
        <v>65</v>
      </c>
    </row>
    <row r="71" spans="1:14" ht="23.5" customHeight="1" x14ac:dyDescent="0.35">
      <c r="A71" s="25">
        <v>152</v>
      </c>
      <c r="B71" s="21" t="s">
        <v>240</v>
      </c>
      <c r="C71" s="22" t="s">
        <v>166</v>
      </c>
      <c r="D71" s="22" t="s">
        <v>19</v>
      </c>
      <c r="E71" s="21" t="s">
        <v>196</v>
      </c>
      <c r="F71" s="20" t="s">
        <v>241</v>
      </c>
      <c r="G71" s="20" t="s">
        <v>242</v>
      </c>
      <c r="H71" s="20"/>
      <c r="I71" s="26" t="s">
        <v>495</v>
      </c>
      <c r="J71" s="24" t="s">
        <v>485</v>
      </c>
      <c r="K71" s="8"/>
      <c r="L71" s="8"/>
      <c r="M71" s="10" t="str">
        <f>VLOOKUP(B71,DS_ĐKMH_PhongDaoTao!$B$3:$E$82,4,0)</f>
        <v>D21_TH07</v>
      </c>
      <c r="N71" s="9">
        <v>66</v>
      </c>
    </row>
    <row r="72" spans="1:14" ht="23.5" customHeight="1" x14ac:dyDescent="0.35">
      <c r="A72" s="20">
        <v>153</v>
      </c>
      <c r="B72" s="21" t="s">
        <v>262</v>
      </c>
      <c r="C72" s="22" t="s">
        <v>263</v>
      </c>
      <c r="D72" s="22" t="s">
        <v>59</v>
      </c>
      <c r="E72" s="21" t="s">
        <v>203</v>
      </c>
      <c r="F72" s="20" t="s">
        <v>264</v>
      </c>
      <c r="G72" s="20" t="s">
        <v>265</v>
      </c>
      <c r="H72" s="20"/>
      <c r="I72" s="26" t="s">
        <v>495</v>
      </c>
      <c r="J72" s="24" t="s">
        <v>485</v>
      </c>
      <c r="K72" s="8"/>
      <c r="L72" s="8"/>
      <c r="M72" s="10" t="str">
        <f>VLOOKUP(B72,DS_ĐKMH_PhongDaoTao!$B$3:$E$82,4,0)</f>
        <v>D21_TH09</v>
      </c>
      <c r="N72" s="9">
        <v>67</v>
      </c>
    </row>
    <row r="73" spans="1:14" ht="23.5" customHeight="1" x14ac:dyDescent="0.35">
      <c r="A73" s="25">
        <v>154</v>
      </c>
      <c r="B73" s="21" t="s">
        <v>266</v>
      </c>
      <c r="C73" s="22" t="s">
        <v>182</v>
      </c>
      <c r="D73" s="22" t="s">
        <v>267</v>
      </c>
      <c r="E73" s="21" t="s">
        <v>180</v>
      </c>
      <c r="F73" s="20" t="s">
        <v>268</v>
      </c>
      <c r="G73" s="20" t="s">
        <v>269</v>
      </c>
      <c r="H73" s="20"/>
      <c r="I73" s="26" t="s">
        <v>495</v>
      </c>
      <c r="J73" s="24" t="s">
        <v>485</v>
      </c>
      <c r="K73" s="8"/>
      <c r="L73" s="8"/>
      <c r="M73" s="10" t="str">
        <f>VLOOKUP(B73,DS_ĐKMH_PhongDaoTao!$B$3:$E$82,4,0)</f>
        <v>D21_TH01</v>
      </c>
      <c r="N73" s="9">
        <v>68</v>
      </c>
    </row>
    <row r="74" spans="1:14" ht="23.5" customHeight="1" x14ac:dyDescent="0.35">
      <c r="A74" s="20">
        <v>155</v>
      </c>
      <c r="B74" s="21" t="s">
        <v>275</v>
      </c>
      <c r="C74" s="22" t="s">
        <v>276</v>
      </c>
      <c r="D74" s="22" t="s">
        <v>52</v>
      </c>
      <c r="E74" s="21" t="s">
        <v>185</v>
      </c>
      <c r="F74" s="20" t="s">
        <v>277</v>
      </c>
      <c r="G74" s="20" t="s">
        <v>278</v>
      </c>
      <c r="H74" s="20"/>
      <c r="I74" s="26" t="s">
        <v>495</v>
      </c>
      <c r="J74" s="24" t="s">
        <v>485</v>
      </c>
      <c r="K74" s="8"/>
      <c r="L74" s="8"/>
      <c r="M74" s="10" t="str">
        <f>VLOOKUP(B74,DS_ĐKMH_PhongDaoTao!$B$3:$E$82,4,0)</f>
        <v>D21_TH03</v>
      </c>
      <c r="N74" s="9">
        <v>69</v>
      </c>
    </row>
    <row r="75" spans="1:14" ht="23.5" customHeight="1" x14ac:dyDescent="0.35">
      <c r="A75" s="25">
        <v>156</v>
      </c>
      <c r="B75" s="21" t="s">
        <v>279</v>
      </c>
      <c r="C75" s="22" t="s">
        <v>280</v>
      </c>
      <c r="D75" s="22" t="s">
        <v>52</v>
      </c>
      <c r="E75" s="21" t="s">
        <v>196</v>
      </c>
      <c r="F75" s="24" t="s">
        <v>281</v>
      </c>
      <c r="G75" s="24" t="s">
        <v>282</v>
      </c>
      <c r="H75" s="24" t="s">
        <v>486</v>
      </c>
      <c r="I75" s="26" t="s">
        <v>495</v>
      </c>
      <c r="J75" s="24" t="s">
        <v>485</v>
      </c>
      <c r="K75" s="8"/>
      <c r="L75" s="8"/>
      <c r="M75" s="10" t="str">
        <f>VLOOKUP(B75,DS_ĐKMH_PhongDaoTao!$B$3:$E$82,4,0)</f>
        <v>D21_TH07</v>
      </c>
      <c r="N75" s="9">
        <v>70</v>
      </c>
    </row>
    <row r="76" spans="1:14" ht="23.5" customHeight="1" x14ac:dyDescent="0.35">
      <c r="A76" s="20">
        <v>157</v>
      </c>
      <c r="B76" s="21" t="s">
        <v>167</v>
      </c>
      <c r="C76" s="22" t="s">
        <v>23</v>
      </c>
      <c r="D76" s="22" t="s">
        <v>51</v>
      </c>
      <c r="E76" s="21" t="s">
        <v>13</v>
      </c>
      <c r="F76" s="20" t="s">
        <v>168</v>
      </c>
      <c r="G76" s="20" t="s">
        <v>169</v>
      </c>
      <c r="H76" s="20"/>
      <c r="I76" s="26" t="s">
        <v>495</v>
      </c>
      <c r="J76" s="24" t="s">
        <v>485</v>
      </c>
      <c r="K76" s="8"/>
      <c r="L76" s="8"/>
      <c r="M76" s="10" t="str">
        <f>VLOOKUP(B76,DS_ĐKMH_PhongDaoTao!$B$3:$E$82,4,0)</f>
        <v>D20_TH10</v>
      </c>
      <c r="N76" s="9">
        <v>71</v>
      </c>
    </row>
    <row r="77" spans="1:14" ht="23.5" customHeight="1" x14ac:dyDescent="0.35">
      <c r="A77" s="25">
        <v>158</v>
      </c>
      <c r="B77" s="21" t="s">
        <v>310</v>
      </c>
      <c r="C77" s="22" t="s">
        <v>163</v>
      </c>
      <c r="D77" s="22" t="s">
        <v>39</v>
      </c>
      <c r="E77" s="21" t="s">
        <v>183</v>
      </c>
      <c r="F77" s="20" t="s">
        <v>311</v>
      </c>
      <c r="G77" s="20" t="s">
        <v>312</v>
      </c>
      <c r="H77" s="20"/>
      <c r="I77" s="26" t="s">
        <v>495</v>
      </c>
      <c r="J77" s="24" t="s">
        <v>485</v>
      </c>
      <c r="K77" s="8"/>
      <c r="L77" s="8"/>
      <c r="M77" s="10" t="str">
        <f>VLOOKUP(B77,DS_ĐKMH_PhongDaoTao!$B$3:$E$82,4,0)</f>
        <v>D21_TH05</v>
      </c>
      <c r="N77" s="9">
        <v>72</v>
      </c>
    </row>
    <row r="78" spans="1:14" ht="23.5" customHeight="1" x14ac:dyDescent="0.35">
      <c r="A78" s="20">
        <v>159</v>
      </c>
      <c r="B78" s="21" t="s">
        <v>446</v>
      </c>
      <c r="C78" s="22" t="s">
        <v>30</v>
      </c>
      <c r="D78" s="22" t="s">
        <v>57</v>
      </c>
      <c r="E78" s="21" t="s">
        <v>180</v>
      </c>
      <c r="F78" s="20" t="s">
        <v>447</v>
      </c>
      <c r="G78" s="20" t="s">
        <v>448</v>
      </c>
      <c r="H78" s="20"/>
      <c r="I78" s="27" t="s">
        <v>489</v>
      </c>
      <c r="J78" s="24" t="s">
        <v>485</v>
      </c>
      <c r="K78" s="8"/>
      <c r="L78" s="8"/>
      <c r="M78" s="10" t="str">
        <f>VLOOKUP(B78,DS_ĐKMH_PhongDaoTao!$B$3:$E$82,4,0)</f>
        <v>D21_TH01</v>
      </c>
      <c r="N78" s="9">
        <v>73</v>
      </c>
    </row>
    <row r="79" spans="1:14" ht="23.5" customHeight="1" x14ac:dyDescent="0.35">
      <c r="A79" s="25">
        <v>160</v>
      </c>
      <c r="B79" s="21" t="s">
        <v>325</v>
      </c>
      <c r="C79" s="22" t="s">
        <v>199</v>
      </c>
      <c r="D79" s="22" t="s">
        <v>46</v>
      </c>
      <c r="E79" s="21" t="s">
        <v>177</v>
      </c>
      <c r="F79" s="20" t="s">
        <v>326</v>
      </c>
      <c r="G79" s="20" t="s">
        <v>327</v>
      </c>
      <c r="H79" s="20"/>
      <c r="I79" s="28" t="s">
        <v>488</v>
      </c>
      <c r="J79" s="24" t="s">
        <v>485</v>
      </c>
      <c r="K79" s="8"/>
      <c r="L79" s="8"/>
      <c r="M79" s="10" t="str">
        <f>VLOOKUP(B79,DS_ĐKMH_PhongDaoTao!$B$3:$E$82,4,0)</f>
        <v>D21_TH06</v>
      </c>
      <c r="N79" s="9">
        <v>74</v>
      </c>
    </row>
    <row r="80" spans="1:14" ht="23.5" customHeight="1" x14ac:dyDescent="0.35">
      <c r="A80" s="20">
        <v>161</v>
      </c>
      <c r="B80" s="21" t="s">
        <v>332</v>
      </c>
      <c r="C80" s="22" t="s">
        <v>333</v>
      </c>
      <c r="D80" s="22" t="s">
        <v>334</v>
      </c>
      <c r="E80" s="21" t="s">
        <v>203</v>
      </c>
      <c r="F80" s="20" t="s">
        <v>335</v>
      </c>
      <c r="G80" s="20" t="s">
        <v>336</v>
      </c>
      <c r="H80" s="20"/>
      <c r="I80" s="29" t="s">
        <v>491</v>
      </c>
      <c r="J80" s="24" t="s">
        <v>485</v>
      </c>
      <c r="K80" s="8"/>
      <c r="L80" s="8"/>
      <c r="M80" s="10" t="str">
        <f>VLOOKUP(B80,DS_ĐKMH_PhongDaoTao!$B$3:$E$82,4,0)</f>
        <v>D21_TH09</v>
      </c>
      <c r="N80" s="9">
        <v>75</v>
      </c>
    </row>
    <row r="81" spans="1:14" ht="23.5" customHeight="1" x14ac:dyDescent="0.35">
      <c r="A81" s="25">
        <v>162</v>
      </c>
      <c r="B81" s="21" t="s">
        <v>453</v>
      </c>
      <c r="C81" s="22" t="s">
        <v>454</v>
      </c>
      <c r="D81" s="22" t="s">
        <v>55</v>
      </c>
      <c r="E81" s="21" t="s">
        <v>195</v>
      </c>
      <c r="F81" s="20" t="s">
        <v>455</v>
      </c>
      <c r="G81" s="20" t="s">
        <v>456</v>
      </c>
      <c r="H81" s="20"/>
      <c r="I81" s="30" t="s">
        <v>492</v>
      </c>
      <c r="J81" s="24" t="s">
        <v>485</v>
      </c>
      <c r="K81" s="8"/>
      <c r="L81" s="8"/>
      <c r="M81" s="10" t="str">
        <f>VLOOKUP(B81,DS_ĐKMH_PhongDaoTao!$B$3:$E$82,4,0)</f>
        <v>D21_TH10</v>
      </c>
      <c r="N81" s="9">
        <v>76</v>
      </c>
    </row>
    <row r="82" spans="1:14" ht="23.5" customHeight="1" x14ac:dyDescent="0.35">
      <c r="A82" s="20">
        <v>163</v>
      </c>
      <c r="B82" s="21" t="s">
        <v>460</v>
      </c>
      <c r="C82" s="22" t="s">
        <v>461</v>
      </c>
      <c r="D82" s="22" t="s">
        <v>47</v>
      </c>
      <c r="E82" s="21" t="s">
        <v>180</v>
      </c>
      <c r="F82" s="20" t="s">
        <v>462</v>
      </c>
      <c r="G82" s="20" t="s">
        <v>463</v>
      </c>
      <c r="H82" s="20"/>
      <c r="I82" s="31" t="s">
        <v>493</v>
      </c>
      <c r="J82" s="24" t="s">
        <v>485</v>
      </c>
      <c r="K82" s="8"/>
      <c r="L82" s="8"/>
      <c r="M82" s="10" t="str">
        <f>VLOOKUP(B82,DS_ĐKMH_PhongDaoTao!$B$3:$E$82,4,0)</f>
        <v>D21_TH01</v>
      </c>
      <c r="N82" s="9">
        <v>77</v>
      </c>
    </row>
    <row r="83" spans="1:14" ht="23.5" customHeight="1" x14ac:dyDescent="0.35">
      <c r="A83" s="25">
        <v>164</v>
      </c>
      <c r="B83" s="21" t="s">
        <v>68</v>
      </c>
      <c r="C83" s="22" t="s">
        <v>69</v>
      </c>
      <c r="D83" s="22" t="s">
        <v>70</v>
      </c>
      <c r="E83" s="21" t="s">
        <v>8</v>
      </c>
      <c r="F83" s="20" t="s">
        <v>172</v>
      </c>
      <c r="G83" s="20" t="s">
        <v>173</v>
      </c>
      <c r="H83" s="20"/>
      <c r="I83" s="23" t="s">
        <v>494</v>
      </c>
      <c r="J83" s="24" t="s">
        <v>485</v>
      </c>
      <c r="K83" s="8"/>
      <c r="L83" s="8"/>
      <c r="M83" s="10" t="str">
        <f>VLOOKUP(B83,DS_ĐKMH_PhongDaoTao!$B$3:$E$82,4,0)</f>
        <v>D20_TH03</v>
      </c>
      <c r="N83" s="9">
        <v>78</v>
      </c>
    </row>
    <row r="84" spans="1:14" ht="23.5" customHeight="1" x14ac:dyDescent="0.35">
      <c r="A84" s="20">
        <v>165</v>
      </c>
      <c r="B84" s="21" t="s">
        <v>464</v>
      </c>
      <c r="C84" s="22" t="s">
        <v>67</v>
      </c>
      <c r="D84" s="22" t="s">
        <v>45</v>
      </c>
      <c r="E84" s="21" t="s">
        <v>180</v>
      </c>
      <c r="F84" s="20" t="s">
        <v>465</v>
      </c>
      <c r="G84" s="20" t="s">
        <v>466</v>
      </c>
      <c r="H84" s="20"/>
      <c r="I84" s="26" t="s">
        <v>495</v>
      </c>
      <c r="J84" s="24" t="s">
        <v>485</v>
      </c>
      <c r="K84" s="8"/>
      <c r="L84" s="8"/>
      <c r="M84" s="10" t="str">
        <f>VLOOKUP(B84,DS_ĐKMH_PhongDaoTao!$B$3:$E$82,4,0)</f>
        <v>D21_TH01</v>
      </c>
      <c r="N84" s="9">
        <v>79</v>
      </c>
    </row>
    <row r="85" spans="1:14" ht="23.5" customHeight="1" x14ac:dyDescent="0.35">
      <c r="A85" s="25">
        <v>166</v>
      </c>
      <c r="B85" s="21" t="s">
        <v>358</v>
      </c>
      <c r="C85" s="22" t="s">
        <v>359</v>
      </c>
      <c r="D85" s="22" t="s">
        <v>360</v>
      </c>
      <c r="E85" s="21" t="s">
        <v>24</v>
      </c>
      <c r="F85" s="20" t="s">
        <v>361</v>
      </c>
      <c r="G85" s="20" t="s">
        <v>362</v>
      </c>
      <c r="H85" s="20"/>
      <c r="I85" s="28" t="s">
        <v>488</v>
      </c>
      <c r="J85" s="24" t="s">
        <v>485</v>
      </c>
      <c r="K85" s="8"/>
      <c r="L85" s="8"/>
      <c r="M85" s="10" t="str">
        <f>VLOOKUP(B85,DS_ĐKMH_PhongDaoTao!$B$3:$E$82,4,0)</f>
        <v>D20_TH11</v>
      </c>
      <c r="N85" s="9">
        <v>80</v>
      </c>
    </row>
    <row r="86" spans="1:14" ht="15.75" customHeight="1" x14ac:dyDescent="0.25"/>
    <row r="87" spans="1:14" ht="15.75" customHeight="1" x14ac:dyDescent="0.25"/>
    <row r="88" spans="1:14" ht="15.75" customHeight="1" x14ac:dyDescent="0.25"/>
    <row r="89" spans="1:14" ht="15.75" customHeight="1" x14ac:dyDescent="0.25"/>
    <row r="90" spans="1:14" ht="15.75" customHeight="1" x14ac:dyDescent="0.25"/>
    <row r="91" spans="1:14" ht="15.75" customHeight="1" x14ac:dyDescent="0.25"/>
    <row r="92" spans="1:14" ht="15.75" customHeight="1" x14ac:dyDescent="0.25"/>
    <row r="93" spans="1:14" ht="15.75" customHeight="1" x14ac:dyDescent="0.25"/>
    <row r="94" spans="1:14" ht="15.75" customHeight="1" x14ac:dyDescent="0.25"/>
    <row r="95" spans="1:14" ht="15.75" customHeight="1" x14ac:dyDescent="0.25"/>
    <row r="96" spans="1:14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</sheetData>
  <autoFilter ref="A5:J85" xr:uid="{00000000-0001-0000-0000-000000000000}">
    <filterColumn colId="2" showButton="0"/>
  </autoFilter>
  <mergeCells count="9">
    <mergeCell ref="K5:L5"/>
    <mergeCell ref="D1:J1"/>
    <mergeCell ref="A1:C1"/>
    <mergeCell ref="A4:C4"/>
    <mergeCell ref="C5:D5"/>
    <mergeCell ref="A2:C2"/>
    <mergeCell ref="D2:J2"/>
    <mergeCell ref="A3:C3"/>
    <mergeCell ref="D3:J3"/>
  </mergeCells>
  <conditionalFormatting sqref="A6:A85">
    <cfRule type="duplicateValues" dxfId="4" priority="1"/>
  </conditionalFormatting>
  <conditionalFormatting sqref="B6:B8 B10:B19 B22:B57">
    <cfRule type="duplicateValues" dxfId="3" priority="8"/>
  </conditionalFormatting>
  <conditionalFormatting sqref="B9">
    <cfRule type="duplicateValues" dxfId="2" priority="2"/>
  </conditionalFormatting>
  <conditionalFormatting sqref="B20">
    <cfRule type="duplicateValues" dxfId="1" priority="7"/>
  </conditionalFormatting>
  <conditionalFormatting sqref="B21">
    <cfRule type="duplicateValues" dxfId="0" priority="6"/>
  </conditionalFormatting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0000"/>
  </sheetPr>
  <dimension ref="A2:L78"/>
  <sheetViews>
    <sheetView workbookViewId="0">
      <selection activeCell="A78" sqref="A78"/>
    </sheetView>
  </sheetViews>
  <sheetFormatPr defaultColWidth="11.453125" defaultRowHeight="15.75" customHeight="1" x14ac:dyDescent="0.25"/>
  <cols>
    <col min="1" max="1" width="7.81640625" customWidth="1"/>
    <col min="3" max="3" width="19.453125" customWidth="1"/>
    <col min="8" max="8" width="29.453125" customWidth="1"/>
    <col min="10" max="10" width="14.81640625" customWidth="1"/>
  </cols>
  <sheetData>
    <row r="2" spans="1:12" ht="33" customHeight="1" x14ac:dyDescent="0.3">
      <c r="A2" s="3" t="s">
        <v>71</v>
      </c>
      <c r="B2" s="3" t="s">
        <v>72</v>
      </c>
      <c r="C2" s="3" t="s">
        <v>73</v>
      </c>
      <c r="D2" s="3" t="s">
        <v>74</v>
      </c>
      <c r="E2" s="3" t="s">
        <v>75</v>
      </c>
      <c r="F2" s="3" t="s">
        <v>76</v>
      </c>
      <c r="G2" s="3" t="s">
        <v>77</v>
      </c>
      <c r="H2" s="3" t="s">
        <v>78</v>
      </c>
      <c r="I2" s="3" t="s">
        <v>79</v>
      </c>
      <c r="J2" s="75" t="s">
        <v>370</v>
      </c>
      <c r="K2" s="76"/>
      <c r="L2" s="1"/>
    </row>
    <row r="3" spans="1:12" ht="15.75" customHeight="1" x14ac:dyDescent="0.3">
      <c r="A3" s="4" t="s">
        <v>80</v>
      </c>
      <c r="B3" s="4" t="s">
        <v>371</v>
      </c>
      <c r="C3" s="5" t="s">
        <v>170</v>
      </c>
      <c r="D3" s="5" t="s">
        <v>60</v>
      </c>
      <c r="E3" s="4" t="s">
        <v>177</v>
      </c>
      <c r="F3" s="6"/>
      <c r="G3" s="4" t="s">
        <v>372</v>
      </c>
      <c r="H3" s="5" t="s">
        <v>373</v>
      </c>
      <c r="I3" s="6"/>
      <c r="J3" s="2" t="str">
        <f>VLOOKUP(B3,DSSV_GVHD_DoAnChuyenNganh!$B$6:$J$57,2,0)</f>
        <v>Nguyễn Hoài</v>
      </c>
      <c r="K3" s="2" t="str">
        <f>VLOOKUP(B3,DSSV_GVHD_DoAnChuyenNganh!$B$6:$J$57,3,0)</f>
        <v>An</v>
      </c>
      <c r="L3" s="1"/>
    </row>
    <row r="4" spans="1:12" ht="15.75" customHeight="1" x14ac:dyDescent="0.3">
      <c r="A4" s="4" t="s">
        <v>81</v>
      </c>
      <c r="B4" s="4" t="s">
        <v>190</v>
      </c>
      <c r="C4" s="5" t="s">
        <v>191</v>
      </c>
      <c r="D4" s="5" t="s">
        <v>34</v>
      </c>
      <c r="E4" s="4" t="s">
        <v>183</v>
      </c>
      <c r="F4" s="6"/>
      <c r="G4" s="4" t="s">
        <v>192</v>
      </c>
      <c r="H4" s="5" t="s">
        <v>193</v>
      </c>
      <c r="I4" s="6"/>
      <c r="J4" s="2" t="str">
        <f>VLOOKUP(B4,DSSV_GVHD_DoAnChuyenNganh!$B$6:$J$57,2,0)</f>
        <v>Lại Thế</v>
      </c>
      <c r="K4" s="2" t="str">
        <f>VLOOKUP(B4,DSSV_GVHD_DoAnChuyenNganh!$B$6:$J$57,3,0)</f>
        <v>Bảo</v>
      </c>
      <c r="L4" s="1"/>
    </row>
    <row r="5" spans="1:12" ht="15.75" customHeight="1" x14ac:dyDescent="0.3">
      <c r="A5" s="4" t="s">
        <v>82</v>
      </c>
      <c r="B5" s="4" t="s">
        <v>374</v>
      </c>
      <c r="C5" s="5" t="s">
        <v>375</v>
      </c>
      <c r="D5" s="5" t="s">
        <v>34</v>
      </c>
      <c r="E5" s="4" t="s">
        <v>180</v>
      </c>
      <c r="F5" s="6"/>
      <c r="G5" s="4" t="s">
        <v>376</v>
      </c>
      <c r="H5" s="5" t="s">
        <v>377</v>
      </c>
      <c r="I5" s="6"/>
      <c r="J5" s="2" t="str">
        <f>VLOOKUP(B5,DSSV_GVHD_DoAnChuyenNganh!$B$6:$J$57,2,0)</f>
        <v>Nguyễn Trần Gia</v>
      </c>
      <c r="K5" s="2" t="str">
        <f>VLOOKUP(B5,DSSV_GVHD_DoAnChuyenNganh!$B$6:$J$57,3,0)</f>
        <v>Bảo</v>
      </c>
      <c r="L5" s="1"/>
    </row>
    <row r="6" spans="1:12" ht="15.75" customHeight="1" x14ac:dyDescent="0.3">
      <c r="A6" s="4" t="s">
        <v>83</v>
      </c>
      <c r="B6" s="4" t="s">
        <v>378</v>
      </c>
      <c r="C6" s="5" t="s">
        <v>379</v>
      </c>
      <c r="D6" s="5" t="s">
        <v>197</v>
      </c>
      <c r="E6" s="4" t="s">
        <v>180</v>
      </c>
      <c r="F6" s="6"/>
      <c r="G6" s="4" t="s">
        <v>380</v>
      </c>
      <c r="H6" s="5" t="s">
        <v>381</v>
      </c>
      <c r="I6" s="6"/>
      <c r="J6" s="2" t="str">
        <f>VLOOKUP(B6,DSSV_GVHD_DoAnChuyenNganh!$B$6:$J$57,2,0)</f>
        <v>Tống Thanh</v>
      </c>
      <c r="K6" s="2" t="str">
        <f>VLOOKUP(B6,DSSV_GVHD_DoAnChuyenNganh!$B$6:$J$57,3,0)</f>
        <v>Bình</v>
      </c>
    </row>
    <row r="7" spans="1:12" ht="15.75" customHeight="1" x14ac:dyDescent="0.3">
      <c r="A7" s="4" t="s">
        <v>84</v>
      </c>
      <c r="B7" s="4" t="s">
        <v>200</v>
      </c>
      <c r="C7" s="5" t="s">
        <v>22</v>
      </c>
      <c r="D7" s="5" t="s">
        <v>40</v>
      </c>
      <c r="E7" s="4" t="s">
        <v>185</v>
      </c>
      <c r="F7" s="6"/>
      <c r="G7" s="4" t="s">
        <v>201</v>
      </c>
      <c r="H7" s="5" t="s">
        <v>202</v>
      </c>
      <c r="I7" s="6"/>
      <c r="J7" s="2" t="e">
        <f>VLOOKUP(B7,DSSV_GVHD_DoAnChuyenNganh!$B$6:$J$57,2,0)</f>
        <v>#N/A</v>
      </c>
      <c r="K7" s="2" t="e">
        <f>VLOOKUP(B7,DSSV_GVHD_DoAnChuyenNganh!$B$6:$J$57,3,0)</f>
        <v>#N/A</v>
      </c>
    </row>
    <row r="8" spans="1:12" ht="15.75" customHeight="1" x14ac:dyDescent="0.3">
      <c r="A8" s="4" t="s">
        <v>85</v>
      </c>
      <c r="B8" s="4" t="s">
        <v>382</v>
      </c>
      <c r="C8" s="5" t="s">
        <v>383</v>
      </c>
      <c r="D8" s="5" t="s">
        <v>38</v>
      </c>
      <c r="E8" s="4" t="s">
        <v>196</v>
      </c>
      <c r="F8" s="6"/>
      <c r="G8" s="4" t="s">
        <v>384</v>
      </c>
      <c r="H8" s="5" t="s">
        <v>385</v>
      </c>
      <c r="I8" s="6"/>
      <c r="J8" s="2" t="str">
        <f>VLOOKUP(B8,DSSV_GVHD_DoAnChuyenNganh!$B$6:$J$57,2,0)</f>
        <v>Đặng Trọng</v>
      </c>
      <c r="K8" s="2" t="str">
        <f>VLOOKUP(B8,DSSV_GVHD_DoAnChuyenNganh!$B$6:$J$57,3,0)</f>
        <v>Danh</v>
      </c>
    </row>
    <row r="9" spans="1:12" ht="15.75" customHeight="1" x14ac:dyDescent="0.3">
      <c r="A9" s="4" t="s">
        <v>86</v>
      </c>
      <c r="B9" s="4" t="s">
        <v>386</v>
      </c>
      <c r="C9" s="5" t="s">
        <v>387</v>
      </c>
      <c r="D9" s="5" t="s">
        <v>388</v>
      </c>
      <c r="E9" s="4" t="s">
        <v>186</v>
      </c>
      <c r="F9" s="6"/>
      <c r="G9" s="4" t="s">
        <v>389</v>
      </c>
      <c r="H9" s="5" t="s">
        <v>390</v>
      </c>
      <c r="I9" s="6"/>
      <c r="J9" s="2" t="str">
        <f>VLOOKUP(B9,DSSV_GVHD_DoAnChuyenNganh!$B$6:$J$57,2,0)</f>
        <v>Nguyễn Trần Ngọc</v>
      </c>
      <c r="K9" s="2" t="str">
        <f>VLOOKUP(B9,DSSV_GVHD_DoAnChuyenNganh!$B$6:$J$57,3,0)</f>
        <v>Diễm</v>
      </c>
    </row>
    <row r="10" spans="1:12" ht="15.75" customHeight="1" x14ac:dyDescent="0.3">
      <c r="A10" s="4" t="s">
        <v>87</v>
      </c>
      <c r="B10" s="4" t="s">
        <v>391</v>
      </c>
      <c r="C10" s="5" t="s">
        <v>392</v>
      </c>
      <c r="D10" s="5" t="s">
        <v>37</v>
      </c>
      <c r="E10" s="4" t="s">
        <v>176</v>
      </c>
      <c r="F10" s="6"/>
      <c r="G10" s="4" t="s">
        <v>393</v>
      </c>
      <c r="H10" s="5" t="s">
        <v>394</v>
      </c>
      <c r="I10" s="6"/>
      <c r="J10" s="2" t="e">
        <f>VLOOKUP(B10,DSSV_GVHD_DoAnChuyenNganh!$B$6:$J$57,2,0)</f>
        <v>#N/A</v>
      </c>
      <c r="K10" s="2" t="e">
        <f>VLOOKUP(B10,DSSV_GVHD_DoAnChuyenNganh!$B$6:$J$57,3,0)</f>
        <v>#N/A</v>
      </c>
    </row>
    <row r="11" spans="1:12" ht="15.75" customHeight="1" x14ac:dyDescent="0.3">
      <c r="A11" s="4" t="s">
        <v>88</v>
      </c>
      <c r="B11" s="4" t="s">
        <v>395</v>
      </c>
      <c r="C11" s="5" t="s">
        <v>283</v>
      </c>
      <c r="D11" s="5" t="s">
        <v>16</v>
      </c>
      <c r="E11" s="4" t="s">
        <v>177</v>
      </c>
      <c r="F11" s="6"/>
      <c r="G11" s="4" t="s">
        <v>396</v>
      </c>
      <c r="H11" s="5" t="s">
        <v>397</v>
      </c>
      <c r="I11" s="6"/>
      <c r="J11" s="2" t="e">
        <f>VLOOKUP(B11,DSSV_GVHD_DoAnChuyenNganh!$B$6:$J$57,2,0)</f>
        <v>#N/A</v>
      </c>
      <c r="K11" s="2" t="e">
        <f>VLOOKUP(B11,DSSV_GVHD_DoAnChuyenNganh!$B$6:$J$57,3,0)</f>
        <v>#N/A</v>
      </c>
    </row>
    <row r="12" spans="1:12" ht="15.75" customHeight="1" x14ac:dyDescent="0.3">
      <c r="A12" s="4" t="s">
        <v>89</v>
      </c>
      <c r="B12" s="4" t="s">
        <v>398</v>
      </c>
      <c r="C12" s="5" t="s">
        <v>399</v>
      </c>
      <c r="D12" s="5" t="s">
        <v>16</v>
      </c>
      <c r="E12" s="4" t="s">
        <v>20</v>
      </c>
      <c r="F12" s="6"/>
      <c r="G12" s="4" t="s">
        <v>400</v>
      </c>
      <c r="H12" s="5" t="s">
        <v>401</v>
      </c>
      <c r="I12" s="6"/>
      <c r="J12" s="2" t="e">
        <f>VLOOKUP(B12,DSSV_GVHD_DoAnChuyenNganh!$B$6:$J$57,2,0)</f>
        <v>#N/A</v>
      </c>
      <c r="K12" s="2" t="e">
        <f>VLOOKUP(B12,DSSV_GVHD_DoAnChuyenNganh!$B$6:$J$57,3,0)</f>
        <v>#N/A</v>
      </c>
    </row>
    <row r="13" spans="1:12" ht="15.75" customHeight="1" x14ac:dyDescent="0.3">
      <c r="A13" s="4" t="s">
        <v>90</v>
      </c>
      <c r="B13" s="4" t="s">
        <v>204</v>
      </c>
      <c r="C13" s="5" t="s">
        <v>136</v>
      </c>
      <c r="D13" s="5" t="s">
        <v>16</v>
      </c>
      <c r="E13" s="4" t="s">
        <v>196</v>
      </c>
      <c r="F13" s="6"/>
      <c r="G13" s="4" t="s">
        <v>205</v>
      </c>
      <c r="H13" s="5" t="s">
        <v>206</v>
      </c>
      <c r="I13" s="6"/>
      <c r="J13" s="2" t="e">
        <f>VLOOKUP(B13,DSSV_GVHD_DoAnChuyenNganh!$B$6:$J$57,2,0)</f>
        <v>#N/A</v>
      </c>
      <c r="K13" s="2" t="e">
        <f>VLOOKUP(B13,DSSV_GVHD_DoAnChuyenNganh!$B$6:$J$57,3,0)</f>
        <v>#N/A</v>
      </c>
    </row>
    <row r="14" spans="1:12" ht="15.75" customHeight="1" x14ac:dyDescent="0.3">
      <c r="A14" s="4" t="s">
        <v>91</v>
      </c>
      <c r="B14" s="4" t="s">
        <v>207</v>
      </c>
      <c r="C14" s="5" t="s">
        <v>49</v>
      </c>
      <c r="D14" s="5" t="s">
        <v>16</v>
      </c>
      <c r="E14" s="4" t="s">
        <v>203</v>
      </c>
      <c r="F14" s="6"/>
      <c r="G14" s="4" t="s">
        <v>208</v>
      </c>
      <c r="H14" s="5" t="s">
        <v>209</v>
      </c>
      <c r="I14" s="6"/>
      <c r="J14" s="2" t="str">
        <f>VLOOKUP(B14,DSSV_GVHD_DoAnChuyenNganh!$B$6:$J$57,2,0)</f>
        <v>Nguyễn Tấn</v>
      </c>
      <c r="K14" s="2" t="str">
        <f>VLOOKUP(B14,DSSV_GVHD_DoAnChuyenNganh!$B$6:$J$57,3,0)</f>
        <v>Đạt</v>
      </c>
    </row>
    <row r="15" spans="1:12" ht="15.75" customHeight="1" x14ac:dyDescent="0.3">
      <c r="A15" s="4" t="s">
        <v>92</v>
      </c>
      <c r="B15" s="4" t="s">
        <v>402</v>
      </c>
      <c r="C15" s="5" t="s">
        <v>403</v>
      </c>
      <c r="D15" s="5" t="s">
        <v>16</v>
      </c>
      <c r="E15" s="4" t="s">
        <v>28</v>
      </c>
      <c r="F15" s="6"/>
      <c r="G15" s="4" t="s">
        <v>404</v>
      </c>
      <c r="H15" s="5" t="s">
        <v>405</v>
      </c>
      <c r="I15" s="6"/>
      <c r="J15" s="2" t="e">
        <f>VLOOKUP(B15,DSSV_GVHD_DoAnChuyenNganh!$B$6:$J$57,2,0)</f>
        <v>#N/A</v>
      </c>
      <c r="K15" s="2" t="e">
        <f>VLOOKUP(B15,DSSV_GVHD_DoAnChuyenNganh!$B$6:$J$57,3,0)</f>
        <v>#N/A</v>
      </c>
    </row>
    <row r="16" spans="1:12" ht="15.75" customHeight="1" x14ac:dyDescent="0.3">
      <c r="A16" s="4" t="s">
        <v>93</v>
      </c>
      <c r="B16" s="4" t="s">
        <v>406</v>
      </c>
      <c r="C16" s="5" t="s">
        <v>246</v>
      </c>
      <c r="D16" s="5" t="s">
        <v>16</v>
      </c>
      <c r="E16" s="4" t="s">
        <v>176</v>
      </c>
      <c r="F16" s="6"/>
      <c r="G16" s="4" t="s">
        <v>407</v>
      </c>
      <c r="H16" s="5" t="s">
        <v>408</v>
      </c>
      <c r="I16" s="6"/>
      <c r="J16" s="2" t="str">
        <f>VLOOKUP(B16,DSSV_GVHD_DoAnChuyenNganh!$B$6:$J$57,2,0)</f>
        <v>Trịnh Gia</v>
      </c>
      <c r="K16" s="2" t="str">
        <f>VLOOKUP(B16,DSSV_GVHD_DoAnChuyenNganh!$B$6:$J$57,3,0)</f>
        <v>Đạt</v>
      </c>
    </row>
    <row r="17" spans="1:11" ht="15.75" customHeight="1" x14ac:dyDescent="0.3">
      <c r="A17" s="4" t="s">
        <v>94</v>
      </c>
      <c r="B17" s="4" t="s">
        <v>61</v>
      </c>
      <c r="C17" s="5" t="s">
        <v>62</v>
      </c>
      <c r="D17" s="5" t="s">
        <v>63</v>
      </c>
      <c r="E17" s="4" t="s">
        <v>24</v>
      </c>
      <c r="F17" s="6"/>
      <c r="G17" s="4" t="s">
        <v>144</v>
      </c>
      <c r="H17" s="5" t="s">
        <v>145</v>
      </c>
      <c r="I17" s="6"/>
      <c r="J17" s="2" t="e">
        <f>VLOOKUP(B17,DSSV_GVHD_DoAnChuyenNganh!$B$6:$J$57,2,0)</f>
        <v>#N/A</v>
      </c>
      <c r="K17" s="2" t="e">
        <f>VLOOKUP(B17,DSSV_GVHD_DoAnChuyenNganh!$B$6:$J$57,3,0)</f>
        <v>#N/A</v>
      </c>
    </row>
    <row r="18" spans="1:11" ht="15.75" customHeight="1" x14ac:dyDescent="0.3">
      <c r="A18" s="4" t="s">
        <v>95</v>
      </c>
      <c r="B18" s="4" t="s">
        <v>409</v>
      </c>
      <c r="C18" s="5" t="s">
        <v>410</v>
      </c>
      <c r="D18" s="5" t="s">
        <v>411</v>
      </c>
      <c r="E18" s="4" t="s">
        <v>178</v>
      </c>
      <c r="F18" s="6"/>
      <c r="G18" s="4" t="s">
        <v>412</v>
      </c>
      <c r="H18" s="5" t="s">
        <v>413</v>
      </c>
      <c r="I18" s="6"/>
      <c r="J18" s="2" t="str">
        <f>VLOOKUP(B18,DSSV_GVHD_DoAnChuyenNganh!$B$6:$J$57,2,0)</f>
        <v>Nguyễn Vũ Ân</v>
      </c>
      <c r="K18" s="2" t="str">
        <f>VLOOKUP(B18,DSSV_GVHD_DoAnChuyenNganh!$B$6:$J$57,3,0)</f>
        <v>Điển</v>
      </c>
    </row>
    <row r="19" spans="1:11" ht="15.75" customHeight="1" x14ac:dyDescent="0.3">
      <c r="A19" s="4" t="s">
        <v>96</v>
      </c>
      <c r="B19" s="4" t="s">
        <v>210</v>
      </c>
      <c r="C19" s="5" t="s">
        <v>211</v>
      </c>
      <c r="D19" s="5" t="s">
        <v>58</v>
      </c>
      <c r="E19" s="4" t="s">
        <v>179</v>
      </c>
      <c r="F19" s="6"/>
      <c r="G19" s="4" t="s">
        <v>212</v>
      </c>
      <c r="H19" s="5" t="s">
        <v>213</v>
      </c>
      <c r="I19" s="6"/>
      <c r="J19" s="2" t="str">
        <f>VLOOKUP(B19,DSSV_GVHD_DoAnChuyenNganh!$B$6:$J$57,2,0)</f>
        <v>Nguyễn Đinh</v>
      </c>
      <c r="K19" s="2" t="str">
        <f>VLOOKUP(B19,DSSV_GVHD_DoAnChuyenNganh!$B$6:$J$57,3,0)</f>
        <v>Đồng</v>
      </c>
    </row>
    <row r="20" spans="1:11" ht="15.75" customHeight="1" x14ac:dyDescent="0.3">
      <c r="A20" s="4" t="s">
        <v>97</v>
      </c>
      <c r="B20" s="4" t="s">
        <v>414</v>
      </c>
      <c r="C20" s="5" t="s">
        <v>415</v>
      </c>
      <c r="D20" s="5" t="s">
        <v>26</v>
      </c>
      <c r="E20" s="4" t="s">
        <v>177</v>
      </c>
      <c r="F20" s="6"/>
      <c r="G20" s="4" t="s">
        <v>416</v>
      </c>
      <c r="H20" s="5" t="s">
        <v>417</v>
      </c>
      <c r="I20" s="6"/>
      <c r="J20" s="2" t="e">
        <f>VLOOKUP(B20,DSSV_GVHD_DoAnChuyenNganh!$B$6:$J$57,2,0)</f>
        <v>#N/A</v>
      </c>
      <c r="K20" s="2" t="e">
        <f>VLOOKUP(B20,DSSV_GVHD_DoAnChuyenNganh!$B$6:$J$57,3,0)</f>
        <v>#N/A</v>
      </c>
    </row>
    <row r="21" spans="1:11" ht="15.75" customHeight="1" x14ac:dyDescent="0.3">
      <c r="A21" s="4" t="s">
        <v>98</v>
      </c>
      <c r="B21" s="4" t="s">
        <v>64</v>
      </c>
      <c r="C21" s="5" t="s">
        <v>53</v>
      </c>
      <c r="D21" s="5" t="s">
        <v>26</v>
      </c>
      <c r="E21" s="4" t="s">
        <v>24</v>
      </c>
      <c r="F21" s="6"/>
      <c r="G21" s="4" t="s">
        <v>154</v>
      </c>
      <c r="H21" s="5" t="s">
        <v>155</v>
      </c>
      <c r="I21" s="6"/>
      <c r="J21" s="2" t="str">
        <f>VLOOKUP(B21,DSSV_GVHD_DoAnChuyenNganh!$B$6:$J$57,2,0)</f>
        <v>Vũ Minh</v>
      </c>
      <c r="K21" s="2" t="str">
        <f>VLOOKUP(B21,DSSV_GVHD_DoAnChuyenNganh!$B$6:$J$57,3,0)</f>
        <v>Đức</v>
      </c>
    </row>
    <row r="22" spans="1:11" ht="15.75" customHeight="1" x14ac:dyDescent="0.3">
      <c r="A22" s="4" t="s">
        <v>99</v>
      </c>
      <c r="B22" s="4" t="s">
        <v>215</v>
      </c>
      <c r="C22" s="5" t="s">
        <v>10</v>
      </c>
      <c r="D22" s="5" t="s">
        <v>216</v>
      </c>
      <c r="E22" s="4" t="s">
        <v>177</v>
      </c>
      <c r="F22" s="6"/>
      <c r="G22" s="4" t="s">
        <v>217</v>
      </c>
      <c r="H22" s="5" t="s">
        <v>218</v>
      </c>
      <c r="I22" s="6"/>
      <c r="J22" s="2" t="str">
        <f>VLOOKUP(B22,DSSV_GVHD_DoAnChuyenNganh!$B$6:$J$57,2,0)</f>
        <v>Phạm Ngọc</v>
      </c>
      <c r="K22" s="2" t="str">
        <f>VLOOKUP(B22,DSSV_GVHD_DoAnChuyenNganh!$B$6:$J$57,3,0)</f>
        <v>Hà</v>
      </c>
    </row>
    <row r="23" spans="1:11" ht="15.75" customHeight="1" x14ac:dyDescent="0.3">
      <c r="A23" s="4" t="s">
        <v>100</v>
      </c>
      <c r="B23" s="4" t="s">
        <v>219</v>
      </c>
      <c r="C23" s="5" t="s">
        <v>220</v>
      </c>
      <c r="D23" s="5" t="s">
        <v>9</v>
      </c>
      <c r="E23" s="4" t="s">
        <v>180</v>
      </c>
      <c r="F23" s="6"/>
      <c r="G23" s="4" t="s">
        <v>221</v>
      </c>
      <c r="H23" s="5" t="s">
        <v>222</v>
      </c>
      <c r="I23" s="6"/>
      <c r="J23" s="2" t="e">
        <f>VLOOKUP(B23,DSSV_GVHD_DoAnChuyenNganh!$B$6:$J$57,2,0)</f>
        <v>#N/A</v>
      </c>
      <c r="K23" s="2" t="e">
        <f>VLOOKUP(B23,DSSV_GVHD_DoAnChuyenNganh!$B$6:$J$57,3,0)</f>
        <v>#N/A</v>
      </c>
    </row>
    <row r="24" spans="1:11" ht="15.75" customHeight="1" x14ac:dyDescent="0.3">
      <c r="A24" s="4" t="s">
        <v>101</v>
      </c>
      <c r="B24" s="4" t="s">
        <v>223</v>
      </c>
      <c r="C24" s="5" t="s">
        <v>224</v>
      </c>
      <c r="D24" s="5" t="s">
        <v>15</v>
      </c>
      <c r="E24" s="4" t="s">
        <v>203</v>
      </c>
      <c r="F24" s="6"/>
      <c r="G24" s="7"/>
      <c r="H24" s="5" t="s">
        <v>225</v>
      </c>
      <c r="I24" s="6"/>
      <c r="J24" s="2" t="e">
        <f>VLOOKUP(B24,DSSV_GVHD_DoAnChuyenNganh!$B$6:$J$57,2,0)</f>
        <v>#N/A</v>
      </c>
      <c r="K24" s="2" t="e">
        <f>VLOOKUP(B24,DSSV_GVHD_DoAnChuyenNganh!$B$6:$J$57,3,0)</f>
        <v>#N/A</v>
      </c>
    </row>
    <row r="25" spans="1:11" ht="15.75" customHeight="1" x14ac:dyDescent="0.3">
      <c r="A25" s="4" t="s">
        <v>102</v>
      </c>
      <c r="B25" s="4" t="s">
        <v>226</v>
      </c>
      <c r="C25" s="5" t="s">
        <v>227</v>
      </c>
      <c r="D25" s="5" t="s">
        <v>44</v>
      </c>
      <c r="E25" s="4" t="s">
        <v>28</v>
      </c>
      <c r="F25" s="6"/>
      <c r="G25" s="4" t="s">
        <v>228</v>
      </c>
      <c r="H25" s="5" t="s">
        <v>229</v>
      </c>
      <c r="I25" s="6"/>
      <c r="J25" s="2" t="e">
        <f>VLOOKUP(B25,DSSV_GVHD_DoAnChuyenNganh!$B$6:$J$57,2,0)</f>
        <v>#N/A</v>
      </c>
      <c r="K25" s="2" t="e">
        <f>VLOOKUP(B25,DSSV_GVHD_DoAnChuyenNganh!$B$6:$J$57,3,0)</f>
        <v>#N/A</v>
      </c>
    </row>
    <row r="26" spans="1:11" ht="15.75" customHeight="1" x14ac:dyDescent="0.3">
      <c r="A26" s="4" t="s">
        <v>103</v>
      </c>
      <c r="B26" s="4" t="s">
        <v>230</v>
      </c>
      <c r="C26" s="5" t="s">
        <v>29</v>
      </c>
      <c r="D26" s="5" t="s">
        <v>32</v>
      </c>
      <c r="E26" s="4" t="s">
        <v>183</v>
      </c>
      <c r="F26" s="6"/>
      <c r="G26" s="4" t="s">
        <v>231</v>
      </c>
      <c r="H26" s="5" t="s">
        <v>232</v>
      </c>
      <c r="I26" s="6"/>
      <c r="J26" s="2" t="str">
        <f>VLOOKUP(B26,DSSV_GVHD_DoAnChuyenNganh!$B$6:$J$57,2,0)</f>
        <v>Nguyễn Trung</v>
      </c>
      <c r="K26" s="2" t="str">
        <f>VLOOKUP(B26,DSSV_GVHD_DoAnChuyenNganh!$B$6:$J$57,3,0)</f>
        <v>Hiếu</v>
      </c>
    </row>
    <row r="27" spans="1:11" ht="15.75" customHeight="1" x14ac:dyDescent="0.3">
      <c r="A27" s="4" t="s">
        <v>104</v>
      </c>
      <c r="B27" s="4" t="s">
        <v>418</v>
      </c>
      <c r="C27" s="5" t="s">
        <v>357</v>
      </c>
      <c r="D27" s="5" t="s">
        <v>56</v>
      </c>
      <c r="E27" s="4" t="s">
        <v>186</v>
      </c>
      <c r="F27" s="6"/>
      <c r="G27" s="4" t="s">
        <v>419</v>
      </c>
      <c r="H27" s="5" t="s">
        <v>420</v>
      </c>
      <c r="I27" s="6"/>
      <c r="J27" s="2" t="str">
        <f>VLOOKUP(B27,DSSV_GVHD_DoAnChuyenNganh!$B$6:$J$57,2,0)</f>
        <v>Phạm Thị Khánh</v>
      </c>
      <c r="K27" s="2" t="str">
        <f>VLOOKUP(B27,DSSV_GVHD_DoAnChuyenNganh!$B$6:$J$57,3,0)</f>
        <v>Hòa</v>
      </c>
    </row>
    <row r="28" spans="1:11" ht="15.75" customHeight="1" x14ac:dyDescent="0.3">
      <c r="A28" s="4" t="s">
        <v>105</v>
      </c>
      <c r="B28" s="4" t="s">
        <v>421</v>
      </c>
      <c r="C28" s="5" t="s">
        <v>7</v>
      </c>
      <c r="D28" s="5" t="s">
        <v>18</v>
      </c>
      <c r="E28" s="4" t="s">
        <v>13</v>
      </c>
      <c r="F28" s="6"/>
      <c r="G28" s="4" t="s">
        <v>422</v>
      </c>
      <c r="H28" s="5" t="s">
        <v>423</v>
      </c>
      <c r="I28" s="6"/>
      <c r="J28" s="2" t="e">
        <f>VLOOKUP(B28,DSSV_GVHD_DoAnChuyenNganh!$B$6:$J$57,2,0)</f>
        <v>#N/A</v>
      </c>
      <c r="K28" s="2" t="e">
        <f>VLOOKUP(B28,DSSV_GVHD_DoAnChuyenNganh!$B$6:$J$57,3,0)</f>
        <v>#N/A</v>
      </c>
    </row>
    <row r="29" spans="1:11" ht="15.75" customHeight="1" x14ac:dyDescent="0.3">
      <c r="A29" s="4" t="s">
        <v>106</v>
      </c>
      <c r="B29" s="4" t="s">
        <v>233</v>
      </c>
      <c r="C29" s="5" t="s">
        <v>199</v>
      </c>
      <c r="D29" s="5" t="s">
        <v>18</v>
      </c>
      <c r="E29" s="4" t="s">
        <v>186</v>
      </c>
      <c r="F29" s="6"/>
      <c r="G29" s="4" t="s">
        <v>234</v>
      </c>
      <c r="H29" s="5" t="s">
        <v>235</v>
      </c>
      <c r="I29" s="6"/>
      <c r="J29" s="2" t="str">
        <f>VLOOKUP(B29,DSSV_GVHD_DoAnChuyenNganh!$B$6:$J$57,2,0)</f>
        <v>Phan Minh</v>
      </c>
      <c r="K29" s="2" t="str">
        <f>VLOOKUP(B29,DSSV_GVHD_DoAnChuyenNganh!$B$6:$J$57,3,0)</f>
        <v>Hoàng</v>
      </c>
    </row>
    <row r="30" spans="1:11" ht="15.75" customHeight="1" x14ac:dyDescent="0.3">
      <c r="A30" s="4" t="s">
        <v>107</v>
      </c>
      <c r="B30" s="4" t="s">
        <v>236</v>
      </c>
      <c r="C30" s="5" t="s">
        <v>237</v>
      </c>
      <c r="D30" s="5" t="s">
        <v>18</v>
      </c>
      <c r="E30" s="4" t="s">
        <v>196</v>
      </c>
      <c r="F30" s="6"/>
      <c r="G30" s="4" t="s">
        <v>238</v>
      </c>
      <c r="H30" s="5" t="s">
        <v>239</v>
      </c>
      <c r="I30" s="6"/>
      <c r="J30" s="2" t="e">
        <f>VLOOKUP(B30,DSSV_GVHD_DoAnChuyenNganh!$B$6:$J$57,2,0)</f>
        <v>#N/A</v>
      </c>
      <c r="K30" s="2" t="e">
        <f>VLOOKUP(B30,DSSV_GVHD_DoAnChuyenNganh!$B$6:$J$57,3,0)</f>
        <v>#N/A</v>
      </c>
    </row>
    <row r="31" spans="1:11" ht="15.75" customHeight="1" x14ac:dyDescent="0.3">
      <c r="A31" s="4" t="s">
        <v>108</v>
      </c>
      <c r="B31" s="4" t="s">
        <v>240</v>
      </c>
      <c r="C31" s="5" t="s">
        <v>166</v>
      </c>
      <c r="D31" s="5" t="s">
        <v>19</v>
      </c>
      <c r="E31" s="4" t="s">
        <v>196</v>
      </c>
      <c r="F31" s="6"/>
      <c r="G31" s="4" t="s">
        <v>241</v>
      </c>
      <c r="H31" s="5" t="s">
        <v>242</v>
      </c>
      <c r="I31" s="6"/>
      <c r="J31" s="2" t="e">
        <f>VLOOKUP(B31,DSSV_GVHD_DoAnChuyenNganh!$B$6:$J$57,2,0)</f>
        <v>#N/A</v>
      </c>
      <c r="K31" s="2" t="e">
        <f>VLOOKUP(B31,DSSV_GVHD_DoAnChuyenNganh!$B$6:$J$57,3,0)</f>
        <v>#N/A</v>
      </c>
    </row>
    <row r="32" spans="1:11" ht="15.75" customHeight="1" x14ac:dyDescent="0.3">
      <c r="A32" s="4" t="s">
        <v>109</v>
      </c>
      <c r="B32" s="4" t="s">
        <v>243</v>
      </c>
      <c r="C32" s="5" t="s">
        <v>214</v>
      </c>
      <c r="D32" s="5" t="s">
        <v>19</v>
      </c>
      <c r="E32" s="4" t="s">
        <v>177</v>
      </c>
      <c r="F32" s="6"/>
      <c r="G32" s="4" t="s">
        <v>244</v>
      </c>
      <c r="H32" s="5" t="s">
        <v>245</v>
      </c>
      <c r="I32" s="6"/>
      <c r="J32" s="2" t="str">
        <f>VLOOKUP(B32,DSSV_GVHD_DoAnChuyenNganh!$B$6:$J$57,2,0)</f>
        <v>Phan Trường</v>
      </c>
      <c r="K32" s="2" t="str">
        <f>VLOOKUP(B32,DSSV_GVHD_DoAnChuyenNganh!$B$6:$J$57,3,0)</f>
        <v>Huy</v>
      </c>
    </row>
    <row r="33" spans="1:11" ht="15.75" customHeight="1" x14ac:dyDescent="0.3">
      <c r="A33" s="4" t="s">
        <v>110</v>
      </c>
      <c r="B33" s="4" t="s">
        <v>424</v>
      </c>
      <c r="C33" s="5" t="s">
        <v>54</v>
      </c>
      <c r="D33" s="5" t="s">
        <v>19</v>
      </c>
      <c r="E33" s="4" t="s">
        <v>176</v>
      </c>
      <c r="F33" s="6"/>
      <c r="G33" s="4" t="s">
        <v>425</v>
      </c>
      <c r="H33" s="5" t="s">
        <v>426</v>
      </c>
      <c r="I33" s="6"/>
      <c r="J33" s="2" t="str">
        <f>VLOOKUP(B33,DSSV_GVHD_DoAnChuyenNganh!$B$6:$J$57,2,0)</f>
        <v>Trần Đức</v>
      </c>
      <c r="K33" s="2" t="str">
        <f>VLOOKUP(B33,DSSV_GVHD_DoAnChuyenNganh!$B$6:$J$57,3,0)</f>
        <v>Huy</v>
      </c>
    </row>
    <row r="34" spans="1:11" ht="15.75" customHeight="1" x14ac:dyDescent="0.3">
      <c r="A34" s="4" t="s">
        <v>111</v>
      </c>
      <c r="B34" s="4" t="s">
        <v>247</v>
      </c>
      <c r="C34" s="5" t="s">
        <v>248</v>
      </c>
      <c r="D34" s="5" t="s">
        <v>162</v>
      </c>
      <c r="E34" s="4" t="s">
        <v>177</v>
      </c>
      <c r="F34" s="6"/>
      <c r="G34" s="4" t="s">
        <v>249</v>
      </c>
      <c r="H34" s="5" t="s">
        <v>250</v>
      </c>
      <c r="I34" s="6"/>
      <c r="J34" s="2" t="str">
        <f>VLOOKUP(B34,DSSV_GVHD_DoAnChuyenNganh!$B$6:$J$57,2,0)</f>
        <v>Phan Anh</v>
      </c>
      <c r="K34" s="2" t="str">
        <f>VLOOKUP(B34,DSSV_GVHD_DoAnChuyenNganh!$B$6:$J$57,3,0)</f>
        <v>Kha</v>
      </c>
    </row>
    <row r="35" spans="1:11" ht="15.75" customHeight="1" x14ac:dyDescent="0.3">
      <c r="A35" s="4" t="s">
        <v>112</v>
      </c>
      <c r="B35" s="4" t="s">
        <v>251</v>
      </c>
      <c r="C35" s="5" t="s">
        <v>252</v>
      </c>
      <c r="D35" s="5" t="s">
        <v>31</v>
      </c>
      <c r="E35" s="4" t="s">
        <v>186</v>
      </c>
      <c r="F35" s="6"/>
      <c r="G35" s="4" t="s">
        <v>253</v>
      </c>
      <c r="H35" s="5" t="s">
        <v>254</v>
      </c>
      <c r="I35" s="6"/>
      <c r="J35" s="2" t="str">
        <f>VLOOKUP(B35,DSSV_GVHD_DoAnChuyenNganh!$B$6:$J$57,2,0)</f>
        <v>Vũ Nguyên</v>
      </c>
      <c r="K35" s="2" t="str">
        <f>VLOOKUP(B35,DSSV_GVHD_DoAnChuyenNganh!$B$6:$J$57,3,0)</f>
        <v>Khánh</v>
      </c>
    </row>
    <row r="36" spans="1:11" ht="15.75" customHeight="1" x14ac:dyDescent="0.3">
      <c r="A36" s="4" t="s">
        <v>113</v>
      </c>
      <c r="B36" s="4" t="s">
        <v>427</v>
      </c>
      <c r="C36" s="5" t="s">
        <v>428</v>
      </c>
      <c r="D36" s="5" t="s">
        <v>429</v>
      </c>
      <c r="E36" s="4" t="s">
        <v>180</v>
      </c>
      <c r="F36" s="6"/>
      <c r="G36" s="4" t="s">
        <v>430</v>
      </c>
      <c r="H36" s="5" t="s">
        <v>431</v>
      </c>
      <c r="I36" s="6"/>
      <c r="J36" s="2" t="str">
        <f>VLOOKUP(B36,DSSV_GVHD_DoAnChuyenNganh!$B$6:$J$57,2,0)</f>
        <v>Phạm Đình Lan</v>
      </c>
      <c r="K36" s="2" t="str">
        <f>VLOOKUP(B36,DSSV_GVHD_DoAnChuyenNganh!$B$6:$J$57,3,0)</f>
        <v>Khương</v>
      </c>
    </row>
    <row r="37" spans="1:11" ht="15.75" customHeight="1" x14ac:dyDescent="0.3">
      <c r="A37" s="4" t="s">
        <v>114</v>
      </c>
      <c r="B37" s="4" t="s">
        <v>255</v>
      </c>
      <c r="C37" s="5" t="s">
        <v>29</v>
      </c>
      <c r="D37" s="5" t="s">
        <v>42</v>
      </c>
      <c r="E37" s="4" t="s">
        <v>177</v>
      </c>
      <c r="F37" s="6"/>
      <c r="G37" s="4" t="s">
        <v>256</v>
      </c>
      <c r="H37" s="5" t="s">
        <v>257</v>
      </c>
      <c r="I37" s="6"/>
      <c r="J37" s="2" t="str">
        <f>VLOOKUP(B37,DSSV_GVHD_DoAnChuyenNganh!$B$6:$J$57,2,0)</f>
        <v>Nguyễn Trung</v>
      </c>
      <c r="K37" s="2" t="str">
        <f>VLOOKUP(B37,DSSV_GVHD_DoAnChuyenNganh!$B$6:$J$57,3,0)</f>
        <v>Kiên</v>
      </c>
    </row>
    <row r="38" spans="1:11" ht="15.75" customHeight="1" x14ac:dyDescent="0.3">
      <c r="A38" s="4" t="s">
        <v>115</v>
      </c>
      <c r="B38" s="4" t="s">
        <v>258</v>
      </c>
      <c r="C38" s="5" t="s">
        <v>259</v>
      </c>
      <c r="D38" s="5" t="s">
        <v>65</v>
      </c>
      <c r="E38" s="4" t="s">
        <v>186</v>
      </c>
      <c r="F38" s="6"/>
      <c r="G38" s="4" t="s">
        <v>260</v>
      </c>
      <c r="H38" s="5" t="s">
        <v>261</v>
      </c>
      <c r="I38" s="6"/>
      <c r="J38" s="2" t="str">
        <f>VLOOKUP(B38,DSSV_GVHD_DoAnChuyenNganh!$B$6:$J$57,2,0)</f>
        <v>Nguyễn Lê Anh</v>
      </c>
      <c r="K38" s="2" t="str">
        <f>VLOOKUP(B38,DSSV_GVHD_DoAnChuyenNganh!$B$6:$J$57,3,0)</f>
        <v>Kiệt</v>
      </c>
    </row>
    <row r="39" spans="1:11" ht="15.75" customHeight="1" x14ac:dyDescent="0.3">
      <c r="A39" s="4" t="s">
        <v>116</v>
      </c>
      <c r="B39" s="4" t="s">
        <v>262</v>
      </c>
      <c r="C39" s="5" t="s">
        <v>263</v>
      </c>
      <c r="D39" s="5" t="s">
        <v>59</v>
      </c>
      <c r="E39" s="4" t="s">
        <v>203</v>
      </c>
      <c r="F39" s="6"/>
      <c r="G39" s="4" t="s">
        <v>264</v>
      </c>
      <c r="H39" s="5" t="s">
        <v>265</v>
      </c>
      <c r="I39" s="6"/>
      <c r="J39" s="2" t="e">
        <f>VLOOKUP(B39,DSSV_GVHD_DoAnChuyenNganh!$B$6:$J$57,2,0)</f>
        <v>#N/A</v>
      </c>
      <c r="K39" s="2" t="e">
        <f>VLOOKUP(B39,DSSV_GVHD_DoAnChuyenNganh!$B$6:$J$57,3,0)</f>
        <v>#N/A</v>
      </c>
    </row>
    <row r="40" spans="1:11" ht="15.75" customHeight="1" x14ac:dyDescent="0.3">
      <c r="A40" s="4" t="s">
        <v>117</v>
      </c>
      <c r="B40" s="4" t="s">
        <v>266</v>
      </c>
      <c r="C40" s="5" t="s">
        <v>182</v>
      </c>
      <c r="D40" s="5" t="s">
        <v>267</v>
      </c>
      <c r="E40" s="4" t="s">
        <v>180</v>
      </c>
      <c r="F40" s="6"/>
      <c r="G40" s="4" t="s">
        <v>268</v>
      </c>
      <c r="H40" s="5" t="s">
        <v>269</v>
      </c>
      <c r="I40" s="6"/>
      <c r="J40" s="2" t="e">
        <f>VLOOKUP(B40,DSSV_GVHD_DoAnChuyenNganh!$B$6:$J$57,2,0)</f>
        <v>#N/A</v>
      </c>
      <c r="K40" s="2" t="e">
        <f>VLOOKUP(B40,DSSV_GVHD_DoAnChuyenNganh!$B$6:$J$57,3,0)</f>
        <v>#N/A</v>
      </c>
    </row>
    <row r="41" spans="1:11" ht="15.75" customHeight="1" x14ac:dyDescent="0.3">
      <c r="A41" s="4" t="s">
        <v>118</v>
      </c>
      <c r="B41" s="4" t="s">
        <v>270</v>
      </c>
      <c r="C41" s="5" t="s">
        <v>271</v>
      </c>
      <c r="D41" s="5" t="s">
        <v>272</v>
      </c>
      <c r="E41" s="4" t="s">
        <v>181</v>
      </c>
      <c r="F41" s="6"/>
      <c r="G41" s="4" t="s">
        <v>273</v>
      </c>
      <c r="H41" s="5" t="s">
        <v>274</v>
      </c>
      <c r="I41" s="6"/>
      <c r="J41" s="2" t="str">
        <f>VLOOKUP(B41,DSSV_GVHD_DoAnChuyenNganh!$B$6:$J$57,2,0)</f>
        <v>Trương Văn</v>
      </c>
      <c r="K41" s="2" t="str">
        <f>VLOOKUP(B41,DSSV_GVHD_DoAnChuyenNganh!$B$6:$J$57,3,0)</f>
        <v>Liêu</v>
      </c>
    </row>
    <row r="42" spans="1:11" ht="15.75" customHeight="1" x14ac:dyDescent="0.3">
      <c r="A42" s="4" t="s">
        <v>119</v>
      </c>
      <c r="B42" s="4" t="s">
        <v>275</v>
      </c>
      <c r="C42" s="5" t="s">
        <v>276</v>
      </c>
      <c r="D42" s="5" t="s">
        <v>52</v>
      </c>
      <c r="E42" s="4" t="s">
        <v>185</v>
      </c>
      <c r="F42" s="6"/>
      <c r="G42" s="4" t="s">
        <v>277</v>
      </c>
      <c r="H42" s="5" t="s">
        <v>278</v>
      </c>
      <c r="I42" s="6"/>
      <c r="J42" s="2" t="e">
        <f>VLOOKUP(B42,DSSV_GVHD_DoAnChuyenNganh!$B$6:$J$57,2,0)</f>
        <v>#N/A</v>
      </c>
      <c r="K42" s="2" t="e">
        <f>VLOOKUP(B42,DSSV_GVHD_DoAnChuyenNganh!$B$6:$J$57,3,0)</f>
        <v>#N/A</v>
      </c>
    </row>
    <row r="43" spans="1:11" ht="15.75" customHeight="1" x14ac:dyDescent="0.3">
      <c r="A43" s="4" t="s">
        <v>120</v>
      </c>
      <c r="B43" s="4" t="s">
        <v>279</v>
      </c>
      <c r="C43" s="5" t="s">
        <v>280</v>
      </c>
      <c r="D43" s="5" t="s">
        <v>52</v>
      </c>
      <c r="E43" s="4" t="s">
        <v>196</v>
      </c>
      <c r="F43" s="6"/>
      <c r="G43" s="4" t="s">
        <v>281</v>
      </c>
      <c r="H43" s="5" t="s">
        <v>282</v>
      </c>
      <c r="I43" s="6"/>
      <c r="J43" s="2" t="e">
        <f>VLOOKUP(B43,DSSV_GVHD_DoAnChuyenNganh!$B$6:$J$57,2,0)</f>
        <v>#N/A</v>
      </c>
      <c r="K43" s="2" t="e">
        <f>VLOOKUP(B43,DSSV_GVHD_DoAnChuyenNganh!$B$6:$J$57,3,0)</f>
        <v>#N/A</v>
      </c>
    </row>
    <row r="44" spans="1:11" ht="15.75" customHeight="1" x14ac:dyDescent="0.3">
      <c r="A44" s="4" t="s">
        <v>121</v>
      </c>
      <c r="B44" s="4" t="s">
        <v>284</v>
      </c>
      <c r="C44" s="5" t="s">
        <v>36</v>
      </c>
      <c r="D44" s="5" t="s">
        <v>17</v>
      </c>
      <c r="E44" s="4" t="s">
        <v>180</v>
      </c>
      <c r="F44" s="6"/>
      <c r="G44" s="4" t="s">
        <v>285</v>
      </c>
      <c r="H44" s="5" t="s">
        <v>286</v>
      </c>
      <c r="I44" s="6"/>
      <c r="J44" s="2" t="str">
        <f>VLOOKUP(B44,DSSV_GVHD_DoAnChuyenNganh!$B$6:$J$57,2,0)</f>
        <v>Nguyễn Anh</v>
      </c>
      <c r="K44" s="2" t="str">
        <f>VLOOKUP(B44,DSSV_GVHD_DoAnChuyenNganh!$B$6:$J$57,3,0)</f>
        <v>Minh</v>
      </c>
    </row>
    <row r="45" spans="1:11" ht="15.75" customHeight="1" x14ac:dyDescent="0.3">
      <c r="A45" s="4" t="s">
        <v>122</v>
      </c>
      <c r="B45" s="4" t="s">
        <v>287</v>
      </c>
      <c r="C45" s="5" t="s">
        <v>174</v>
      </c>
      <c r="D45" s="5" t="s">
        <v>17</v>
      </c>
      <c r="E45" s="4" t="s">
        <v>184</v>
      </c>
      <c r="F45" s="6"/>
      <c r="G45" s="4" t="s">
        <v>288</v>
      </c>
      <c r="H45" s="5" t="s">
        <v>289</v>
      </c>
      <c r="I45" s="6"/>
      <c r="J45" s="2" t="str">
        <f>VLOOKUP(B45,DSSV_GVHD_DoAnChuyenNganh!$B$6:$J$57,2,0)</f>
        <v>Nguyễn Bảo</v>
      </c>
      <c r="K45" s="2" t="str">
        <f>VLOOKUP(B45,DSSV_GVHD_DoAnChuyenNganh!$B$6:$J$57,3,0)</f>
        <v>Minh</v>
      </c>
    </row>
    <row r="46" spans="1:11" ht="15.75" customHeight="1" x14ac:dyDescent="0.3">
      <c r="A46" s="4" t="s">
        <v>123</v>
      </c>
      <c r="B46" s="4" t="s">
        <v>290</v>
      </c>
      <c r="C46" s="5" t="s">
        <v>67</v>
      </c>
      <c r="D46" s="5" t="s">
        <v>17</v>
      </c>
      <c r="E46" s="4" t="s">
        <v>185</v>
      </c>
      <c r="F46" s="6"/>
      <c r="G46" s="4" t="s">
        <v>291</v>
      </c>
      <c r="H46" s="5" t="s">
        <v>292</v>
      </c>
      <c r="I46" s="6"/>
      <c r="J46" s="2" t="str">
        <f>VLOOKUP(B46,DSSV_GVHD_DoAnChuyenNganh!$B$6:$J$57,2,0)</f>
        <v>Nguyễn Thành</v>
      </c>
      <c r="K46" s="2" t="str">
        <f>VLOOKUP(B46,DSSV_GVHD_DoAnChuyenNganh!$B$6:$J$57,3,0)</f>
        <v>Minh</v>
      </c>
    </row>
    <row r="47" spans="1:11" ht="15.75" customHeight="1" x14ac:dyDescent="0.3">
      <c r="A47" s="4" t="s">
        <v>124</v>
      </c>
      <c r="B47" s="4" t="s">
        <v>432</v>
      </c>
      <c r="C47" s="5" t="s">
        <v>433</v>
      </c>
      <c r="D47" s="5" t="s">
        <v>17</v>
      </c>
      <c r="E47" s="4" t="s">
        <v>179</v>
      </c>
      <c r="F47" s="6"/>
      <c r="G47" s="4" t="s">
        <v>434</v>
      </c>
      <c r="H47" s="5" t="s">
        <v>435</v>
      </c>
      <c r="I47" s="6"/>
      <c r="J47" s="2" t="str">
        <f>VLOOKUP(B47,DSSV_GVHD_DoAnChuyenNganh!$B$6:$J$57,2,0)</f>
        <v>Phạm Lê Nhật</v>
      </c>
      <c r="K47" s="2" t="str">
        <f>VLOOKUP(B47,DSSV_GVHD_DoAnChuyenNganh!$B$6:$J$57,3,0)</f>
        <v>Minh</v>
      </c>
    </row>
    <row r="48" spans="1:11" ht="15.75" customHeight="1" x14ac:dyDescent="0.3">
      <c r="A48" s="4" t="s">
        <v>125</v>
      </c>
      <c r="B48" s="4" t="s">
        <v>436</v>
      </c>
      <c r="C48" s="5" t="s">
        <v>189</v>
      </c>
      <c r="D48" s="5" t="s">
        <v>17</v>
      </c>
      <c r="E48" s="4" t="s">
        <v>179</v>
      </c>
      <c r="F48" s="6"/>
      <c r="G48" s="4" t="s">
        <v>437</v>
      </c>
      <c r="H48" s="5" t="s">
        <v>438</v>
      </c>
      <c r="I48" s="6"/>
      <c r="J48" s="2" t="str">
        <f>VLOOKUP(B48,DSSV_GVHD_DoAnChuyenNganh!$B$6:$J$57,2,0)</f>
        <v>Vũ Đức</v>
      </c>
      <c r="K48" s="2" t="str">
        <f>VLOOKUP(B48,DSSV_GVHD_DoAnChuyenNganh!$B$6:$J$57,3,0)</f>
        <v>Minh</v>
      </c>
    </row>
    <row r="49" spans="1:11" ht="15.75" customHeight="1" x14ac:dyDescent="0.3">
      <c r="A49" s="4" t="s">
        <v>126</v>
      </c>
      <c r="B49" s="4" t="s">
        <v>293</v>
      </c>
      <c r="C49" s="5" t="s">
        <v>161</v>
      </c>
      <c r="D49" s="5" t="s">
        <v>35</v>
      </c>
      <c r="E49" s="4" t="s">
        <v>177</v>
      </c>
      <c r="F49" s="6"/>
      <c r="G49" s="4" t="s">
        <v>294</v>
      </c>
      <c r="H49" s="5" t="s">
        <v>295</v>
      </c>
      <c r="I49" s="6"/>
      <c r="J49" s="2" t="str">
        <f>VLOOKUP(B49,DSSV_GVHD_DoAnChuyenNganh!$B$6:$J$57,2,0)</f>
        <v>Nguyễn Phúc</v>
      </c>
      <c r="K49" s="2" t="str">
        <f>VLOOKUP(B49,DSSV_GVHD_DoAnChuyenNganh!$B$6:$J$57,3,0)</f>
        <v>Nguyên</v>
      </c>
    </row>
    <row r="50" spans="1:11" ht="15.75" customHeight="1" x14ac:dyDescent="0.3">
      <c r="A50" s="4" t="s">
        <v>127</v>
      </c>
      <c r="B50" s="4" t="s">
        <v>439</v>
      </c>
      <c r="C50" s="5" t="s">
        <v>440</v>
      </c>
      <c r="D50" s="5" t="s">
        <v>14</v>
      </c>
      <c r="E50" s="4" t="s">
        <v>176</v>
      </c>
      <c r="F50" s="6"/>
      <c r="G50" s="4" t="s">
        <v>441</v>
      </c>
      <c r="H50" s="5" t="s">
        <v>442</v>
      </c>
      <c r="I50" s="6"/>
      <c r="J50" s="2" t="str">
        <f>VLOOKUP(B50,DSSV_GVHD_DoAnChuyenNganh!$B$6:$J$57,2,0)</f>
        <v>Võ Trí</v>
      </c>
      <c r="K50" s="2" t="str">
        <f>VLOOKUP(B50,DSSV_GVHD_DoAnChuyenNganh!$B$6:$J$57,3,0)</f>
        <v>Nhân</v>
      </c>
    </row>
    <row r="51" spans="1:11" ht="15.75" customHeight="1" x14ac:dyDescent="0.3">
      <c r="A51" s="4" t="s">
        <v>128</v>
      </c>
      <c r="B51" s="4" t="s">
        <v>167</v>
      </c>
      <c r="C51" s="5" t="s">
        <v>23</v>
      </c>
      <c r="D51" s="5" t="s">
        <v>51</v>
      </c>
      <c r="E51" s="4" t="s">
        <v>13</v>
      </c>
      <c r="F51" s="6"/>
      <c r="G51" s="4" t="s">
        <v>168</v>
      </c>
      <c r="H51" s="5" t="s">
        <v>169</v>
      </c>
      <c r="I51" s="6"/>
      <c r="J51" s="2" t="e">
        <f>VLOOKUP(B51,DSSV_GVHD_DoAnChuyenNganh!$B$6:$J$57,2,0)</f>
        <v>#N/A</v>
      </c>
      <c r="K51" s="2" t="e">
        <f>VLOOKUP(B51,DSSV_GVHD_DoAnChuyenNganh!$B$6:$J$57,3,0)</f>
        <v>#N/A</v>
      </c>
    </row>
    <row r="52" spans="1:11" ht="15.75" customHeight="1" x14ac:dyDescent="0.3">
      <c r="A52" s="4" t="s">
        <v>129</v>
      </c>
      <c r="B52" s="4" t="s">
        <v>300</v>
      </c>
      <c r="C52" s="5" t="s">
        <v>22</v>
      </c>
      <c r="D52" s="5" t="s">
        <v>301</v>
      </c>
      <c r="E52" s="4" t="s">
        <v>186</v>
      </c>
      <c r="F52" s="6"/>
      <c r="G52" s="4" t="s">
        <v>302</v>
      </c>
      <c r="H52" s="5" t="s">
        <v>303</v>
      </c>
      <c r="I52" s="6"/>
      <c r="J52" s="2" t="str">
        <f>VLOOKUP(B52,DSSV_GVHD_DoAnChuyenNganh!$B$6:$J$57,2,0)</f>
        <v>Lê Hoàng</v>
      </c>
      <c r="K52" s="2" t="str">
        <f>VLOOKUP(B52,DSSV_GVHD_DoAnChuyenNganh!$B$6:$J$57,3,0)</f>
        <v>Pha</v>
      </c>
    </row>
    <row r="53" spans="1:11" ht="15.75" customHeight="1" x14ac:dyDescent="0.3">
      <c r="A53" s="4" t="s">
        <v>130</v>
      </c>
      <c r="B53" s="4" t="s">
        <v>304</v>
      </c>
      <c r="C53" s="5" t="s">
        <v>194</v>
      </c>
      <c r="D53" s="5" t="s">
        <v>48</v>
      </c>
      <c r="E53" s="4" t="s">
        <v>176</v>
      </c>
      <c r="F53" s="6"/>
      <c r="G53" s="4" t="s">
        <v>305</v>
      </c>
      <c r="H53" s="5" t="s">
        <v>306</v>
      </c>
      <c r="I53" s="6"/>
      <c r="J53" s="2" t="str">
        <f>VLOOKUP(B53,DSSV_GVHD_DoAnChuyenNganh!$B$6:$J$57,2,0)</f>
        <v>Nguyễn Gia</v>
      </c>
      <c r="K53" s="2" t="str">
        <f>VLOOKUP(B53,DSSV_GVHD_DoAnChuyenNganh!$B$6:$J$57,3,0)</f>
        <v>Phú</v>
      </c>
    </row>
    <row r="54" spans="1:11" ht="15.75" customHeight="1" x14ac:dyDescent="0.3">
      <c r="A54" s="4" t="s">
        <v>131</v>
      </c>
      <c r="B54" s="4" t="s">
        <v>307</v>
      </c>
      <c r="C54" s="5" t="s">
        <v>22</v>
      </c>
      <c r="D54" s="5" t="s">
        <v>39</v>
      </c>
      <c r="E54" s="4" t="s">
        <v>180</v>
      </c>
      <c r="F54" s="6"/>
      <c r="G54" s="4" t="s">
        <v>308</v>
      </c>
      <c r="H54" s="5" t="s">
        <v>309</v>
      </c>
      <c r="I54" s="6"/>
      <c r="J54" s="2" t="str">
        <f>VLOOKUP(B54,DSSV_GVHD_DoAnChuyenNganh!$B$6:$J$57,2,0)</f>
        <v>Lê Hoàng</v>
      </c>
      <c r="K54" s="2" t="str">
        <f>VLOOKUP(B54,DSSV_GVHD_DoAnChuyenNganh!$B$6:$J$57,3,0)</f>
        <v>Phúc</v>
      </c>
    </row>
    <row r="55" spans="1:11" ht="15.75" customHeight="1" x14ac:dyDescent="0.3">
      <c r="A55" s="4" t="s">
        <v>132</v>
      </c>
      <c r="B55" s="4" t="s">
        <v>443</v>
      </c>
      <c r="C55" s="5" t="s">
        <v>11</v>
      </c>
      <c r="D55" s="5" t="s">
        <v>39</v>
      </c>
      <c r="E55" s="4" t="s">
        <v>180</v>
      </c>
      <c r="F55" s="6"/>
      <c r="G55" s="4" t="s">
        <v>444</v>
      </c>
      <c r="H55" s="5" t="s">
        <v>445</v>
      </c>
      <c r="I55" s="6"/>
      <c r="J55" s="2" t="str">
        <f>VLOOKUP(B55,DSSV_GVHD_DoAnChuyenNganh!$B$6:$J$57,2,0)</f>
        <v>Nguyễn Hoàng</v>
      </c>
      <c r="K55" s="2" t="str">
        <f>VLOOKUP(B55,DSSV_GVHD_DoAnChuyenNganh!$B$6:$J$57,3,0)</f>
        <v>Phúc</v>
      </c>
    </row>
    <row r="56" spans="1:11" ht="15.75" customHeight="1" x14ac:dyDescent="0.3">
      <c r="A56" s="4" t="s">
        <v>133</v>
      </c>
      <c r="B56" s="4" t="s">
        <v>310</v>
      </c>
      <c r="C56" s="5" t="s">
        <v>163</v>
      </c>
      <c r="D56" s="5" t="s">
        <v>39</v>
      </c>
      <c r="E56" s="4" t="s">
        <v>183</v>
      </c>
      <c r="F56" s="6"/>
      <c r="G56" s="4" t="s">
        <v>311</v>
      </c>
      <c r="H56" s="5" t="s">
        <v>312</v>
      </c>
      <c r="I56" s="6"/>
      <c r="J56" s="2" t="e">
        <f>VLOOKUP(B56,DSSV_GVHD_DoAnChuyenNganh!$B$6:$J$57,2,0)</f>
        <v>#N/A</v>
      </c>
      <c r="K56" s="2" t="e">
        <f>VLOOKUP(B56,DSSV_GVHD_DoAnChuyenNganh!$B$6:$J$57,3,0)</f>
        <v>#N/A</v>
      </c>
    </row>
    <row r="57" spans="1:11" ht="15.75" customHeight="1" x14ac:dyDescent="0.3">
      <c r="A57" s="4" t="s">
        <v>134</v>
      </c>
      <c r="B57" s="4" t="s">
        <v>313</v>
      </c>
      <c r="C57" s="5" t="s">
        <v>314</v>
      </c>
      <c r="D57" s="5" t="s">
        <v>66</v>
      </c>
      <c r="E57" s="4" t="s">
        <v>180</v>
      </c>
      <c r="F57" s="6"/>
      <c r="G57" s="4" t="s">
        <v>315</v>
      </c>
      <c r="H57" s="5" t="s">
        <v>316</v>
      </c>
      <c r="I57" s="6"/>
      <c r="J57" s="2" t="str">
        <f>VLOOKUP(B57,DSSV_GVHD_DoAnChuyenNganh!$B$6:$J$57,2,0)</f>
        <v>Trần Huỳnh Tuấn</v>
      </c>
      <c r="K57" s="2" t="str">
        <f>VLOOKUP(B57,DSSV_GVHD_DoAnChuyenNganh!$B$6:$J$57,3,0)</f>
        <v>Phương</v>
      </c>
    </row>
    <row r="58" spans="1:11" ht="15.75" customHeight="1" x14ac:dyDescent="0.3">
      <c r="A58" s="4" t="s">
        <v>135</v>
      </c>
      <c r="B58" s="4" t="s">
        <v>446</v>
      </c>
      <c r="C58" s="5" t="s">
        <v>30</v>
      </c>
      <c r="D58" s="5" t="s">
        <v>57</v>
      </c>
      <c r="E58" s="4" t="s">
        <v>180</v>
      </c>
      <c r="F58" s="6"/>
      <c r="G58" s="4" t="s">
        <v>447</v>
      </c>
      <c r="H58" s="5" t="s">
        <v>448</v>
      </c>
      <c r="I58" s="6"/>
      <c r="J58" s="2" t="e">
        <f>VLOOKUP(B58,DSSV_GVHD_DoAnChuyenNganh!$B$6:$J$57,2,0)</f>
        <v>#N/A</v>
      </c>
      <c r="K58" s="2" t="e">
        <f>VLOOKUP(B58,DSSV_GVHD_DoAnChuyenNganh!$B$6:$J$57,3,0)</f>
        <v>#N/A</v>
      </c>
    </row>
    <row r="59" spans="1:11" ht="15.75" customHeight="1" x14ac:dyDescent="0.3">
      <c r="A59" s="4" t="s">
        <v>137</v>
      </c>
      <c r="B59" s="4" t="s">
        <v>317</v>
      </c>
      <c r="C59" s="5" t="s">
        <v>318</v>
      </c>
      <c r="D59" s="5" t="s">
        <v>171</v>
      </c>
      <c r="E59" s="4" t="s">
        <v>177</v>
      </c>
      <c r="F59" s="6"/>
      <c r="G59" s="4" t="s">
        <v>319</v>
      </c>
      <c r="H59" s="5" t="s">
        <v>320</v>
      </c>
      <c r="I59" s="6"/>
      <c r="J59" s="2" t="str">
        <f>VLOOKUP(B59,DSSV_GVHD_DoAnChuyenNganh!$B$6:$J$57,2,0)</f>
        <v>Trần Tam</v>
      </c>
      <c r="K59" s="2" t="str">
        <f>VLOOKUP(B59,DSSV_GVHD_DoAnChuyenNganh!$B$6:$J$57,3,0)</f>
        <v>Quý</v>
      </c>
    </row>
    <row r="60" spans="1:11" ht="15.75" customHeight="1" x14ac:dyDescent="0.3">
      <c r="A60" s="4" t="s">
        <v>138</v>
      </c>
      <c r="B60" s="4" t="s">
        <v>321</v>
      </c>
      <c r="C60" s="5" t="s">
        <v>322</v>
      </c>
      <c r="D60" s="5" t="s">
        <v>50</v>
      </c>
      <c r="E60" s="4" t="s">
        <v>203</v>
      </c>
      <c r="F60" s="6"/>
      <c r="G60" s="4" t="s">
        <v>323</v>
      </c>
      <c r="H60" s="5" t="s">
        <v>324</v>
      </c>
      <c r="I60" s="6"/>
      <c r="J60" s="2" t="str">
        <f>VLOOKUP(B60,DSSV_GVHD_DoAnChuyenNganh!$B$6:$J$57,2,0)</f>
        <v>Trương Tấn</v>
      </c>
      <c r="K60" s="2" t="str">
        <f>VLOOKUP(B60,DSSV_GVHD_DoAnChuyenNganh!$B$6:$J$57,3,0)</f>
        <v>Sang</v>
      </c>
    </row>
    <row r="61" spans="1:11" ht="15.75" customHeight="1" x14ac:dyDescent="0.3">
      <c r="A61" s="4" t="s">
        <v>139</v>
      </c>
      <c r="B61" s="4" t="s">
        <v>449</v>
      </c>
      <c r="C61" s="5" t="s">
        <v>450</v>
      </c>
      <c r="D61" s="5" t="s">
        <v>43</v>
      </c>
      <c r="E61" s="4" t="s">
        <v>180</v>
      </c>
      <c r="F61" s="6"/>
      <c r="G61" s="4" t="s">
        <v>451</v>
      </c>
      <c r="H61" s="5" t="s">
        <v>452</v>
      </c>
      <c r="I61" s="6"/>
      <c r="J61" s="2" t="str">
        <f>VLOOKUP(B61,DSSV_GVHD_DoAnChuyenNganh!$B$6:$J$57,2,0)</f>
        <v>Lê Đức</v>
      </c>
      <c r="K61" s="2" t="str">
        <f>VLOOKUP(B61,DSSV_GVHD_DoAnChuyenNganh!$B$6:$J$57,3,0)</f>
        <v>Tâm</v>
      </c>
    </row>
    <row r="62" spans="1:11" ht="15.75" customHeight="1" x14ac:dyDescent="0.3">
      <c r="A62" s="4" t="s">
        <v>140</v>
      </c>
      <c r="B62" s="4" t="s">
        <v>325</v>
      </c>
      <c r="C62" s="5" t="s">
        <v>199</v>
      </c>
      <c r="D62" s="5" t="s">
        <v>46</v>
      </c>
      <c r="E62" s="4" t="s">
        <v>177</v>
      </c>
      <c r="F62" s="6"/>
      <c r="G62" s="4" t="s">
        <v>326</v>
      </c>
      <c r="H62" s="5" t="s">
        <v>327</v>
      </c>
      <c r="I62" s="6"/>
      <c r="J62" s="2" t="e">
        <f>VLOOKUP(B62,DSSV_GVHD_DoAnChuyenNganh!$B$6:$J$57,2,0)</f>
        <v>#N/A</v>
      </c>
      <c r="K62" s="2" t="e">
        <f>VLOOKUP(B62,DSSV_GVHD_DoAnChuyenNganh!$B$6:$J$57,3,0)</f>
        <v>#N/A</v>
      </c>
    </row>
    <row r="63" spans="1:11" ht="15.75" customHeight="1" x14ac:dyDescent="0.3">
      <c r="A63" s="4" t="s">
        <v>141</v>
      </c>
      <c r="B63" s="4" t="s">
        <v>328</v>
      </c>
      <c r="C63" s="5" t="s">
        <v>329</v>
      </c>
      <c r="D63" s="5" t="s">
        <v>41</v>
      </c>
      <c r="E63" s="4" t="s">
        <v>180</v>
      </c>
      <c r="F63" s="6"/>
      <c r="G63" s="4" t="s">
        <v>330</v>
      </c>
      <c r="H63" s="5" t="s">
        <v>331</v>
      </c>
      <c r="I63" s="6"/>
      <c r="J63" s="2" t="str">
        <f>VLOOKUP(B63,DSSV_GVHD_DoAnChuyenNganh!$B$6:$J$57,2,0)</f>
        <v>Mai Thiện</v>
      </c>
      <c r="K63" s="2" t="str">
        <f>VLOOKUP(B63,DSSV_GVHD_DoAnChuyenNganh!$B$6:$J$57,3,0)</f>
        <v>Thành</v>
      </c>
    </row>
    <row r="64" spans="1:11" ht="15.75" customHeight="1" x14ac:dyDescent="0.3">
      <c r="A64" s="4" t="s">
        <v>142</v>
      </c>
      <c r="B64" s="4" t="s">
        <v>332</v>
      </c>
      <c r="C64" s="5" t="s">
        <v>333</v>
      </c>
      <c r="D64" s="5" t="s">
        <v>334</v>
      </c>
      <c r="E64" s="4" t="s">
        <v>203</v>
      </c>
      <c r="F64" s="6"/>
      <c r="G64" s="4" t="s">
        <v>335</v>
      </c>
      <c r="H64" s="5" t="s">
        <v>336</v>
      </c>
      <c r="I64" s="6"/>
      <c r="J64" s="2" t="e">
        <f>VLOOKUP(B64,DSSV_GVHD_DoAnChuyenNganh!$B$6:$J$57,2,0)</f>
        <v>#N/A</v>
      </c>
      <c r="K64" s="2" t="e">
        <f>VLOOKUP(B64,DSSV_GVHD_DoAnChuyenNganh!$B$6:$J$57,3,0)</f>
        <v>#N/A</v>
      </c>
    </row>
    <row r="65" spans="1:11" ht="15.75" customHeight="1" x14ac:dyDescent="0.3">
      <c r="A65" s="4" t="s">
        <v>143</v>
      </c>
      <c r="B65" s="4" t="s">
        <v>453</v>
      </c>
      <c r="C65" s="5" t="s">
        <v>454</v>
      </c>
      <c r="D65" s="5" t="s">
        <v>55</v>
      </c>
      <c r="E65" s="4" t="s">
        <v>195</v>
      </c>
      <c r="F65" s="6"/>
      <c r="G65" s="4" t="s">
        <v>455</v>
      </c>
      <c r="H65" s="5" t="s">
        <v>456</v>
      </c>
      <c r="I65" s="6"/>
      <c r="J65" s="2" t="e">
        <f>VLOOKUP(B65,DSSV_GVHD_DoAnChuyenNganh!$B$6:$J$57,2,0)</f>
        <v>#N/A</v>
      </c>
      <c r="K65" s="2" t="e">
        <f>VLOOKUP(B65,DSSV_GVHD_DoAnChuyenNganh!$B$6:$J$57,3,0)</f>
        <v>#N/A</v>
      </c>
    </row>
    <row r="66" spans="1:11" ht="15.75" customHeight="1" x14ac:dyDescent="0.3">
      <c r="A66" s="4" t="s">
        <v>146</v>
      </c>
      <c r="B66" s="4" t="s">
        <v>457</v>
      </c>
      <c r="C66" s="5" t="s">
        <v>22</v>
      </c>
      <c r="D66" s="5" t="s">
        <v>47</v>
      </c>
      <c r="E66" s="4" t="s">
        <v>195</v>
      </c>
      <c r="F66" s="6"/>
      <c r="G66" s="4" t="s">
        <v>458</v>
      </c>
      <c r="H66" s="5" t="s">
        <v>459</v>
      </c>
      <c r="I66" s="6"/>
      <c r="J66" s="2" t="str">
        <f>VLOOKUP(B66,DSSV_GVHD_DoAnChuyenNganh!$B$6:$J$57,2,0)</f>
        <v>Lê Hoàng</v>
      </c>
      <c r="K66" s="2" t="str">
        <f>VLOOKUP(B66,DSSV_GVHD_DoAnChuyenNganh!$B$6:$J$57,3,0)</f>
        <v>Thịnh</v>
      </c>
    </row>
    <row r="67" spans="1:11" ht="15.75" customHeight="1" x14ac:dyDescent="0.3">
      <c r="A67" s="4" t="s">
        <v>147</v>
      </c>
      <c r="B67" s="4" t="s">
        <v>460</v>
      </c>
      <c r="C67" s="5" t="s">
        <v>461</v>
      </c>
      <c r="D67" s="5" t="s">
        <v>47</v>
      </c>
      <c r="E67" s="4" t="s">
        <v>180</v>
      </c>
      <c r="F67" s="6"/>
      <c r="G67" s="4" t="s">
        <v>462</v>
      </c>
      <c r="H67" s="5" t="s">
        <v>463</v>
      </c>
      <c r="I67" s="6"/>
      <c r="J67" s="2" t="e">
        <f>VLOOKUP(B67,DSSV_GVHD_DoAnChuyenNganh!$B$6:$J$57,2,0)</f>
        <v>#N/A</v>
      </c>
      <c r="K67" s="2" t="e">
        <f>VLOOKUP(B67,DSSV_GVHD_DoAnChuyenNganh!$B$6:$J$57,3,0)</f>
        <v>#N/A</v>
      </c>
    </row>
    <row r="68" spans="1:11" ht="15.75" customHeight="1" x14ac:dyDescent="0.3">
      <c r="A68" s="4" t="s">
        <v>148</v>
      </c>
      <c r="B68" s="4" t="s">
        <v>68</v>
      </c>
      <c r="C68" s="5" t="s">
        <v>69</v>
      </c>
      <c r="D68" s="5" t="s">
        <v>70</v>
      </c>
      <c r="E68" s="4" t="s">
        <v>8</v>
      </c>
      <c r="F68" s="6"/>
      <c r="G68" s="4" t="s">
        <v>172</v>
      </c>
      <c r="H68" s="5" t="s">
        <v>173</v>
      </c>
      <c r="I68" s="6"/>
      <c r="J68" s="2" t="e">
        <f>VLOOKUP(B68,DSSV_GVHD_DoAnChuyenNganh!$B$6:$J$57,2,0)</f>
        <v>#N/A</v>
      </c>
      <c r="K68" s="2" t="e">
        <f>VLOOKUP(B68,DSSV_GVHD_DoAnChuyenNganh!$B$6:$J$57,3,0)</f>
        <v>#N/A</v>
      </c>
    </row>
    <row r="69" spans="1:11" ht="15.75" customHeight="1" x14ac:dyDescent="0.3">
      <c r="A69" s="4" t="s">
        <v>149</v>
      </c>
      <c r="B69" s="4" t="s">
        <v>464</v>
      </c>
      <c r="C69" s="5" t="s">
        <v>67</v>
      </c>
      <c r="D69" s="5" t="s">
        <v>45</v>
      </c>
      <c r="E69" s="4" t="s">
        <v>180</v>
      </c>
      <c r="F69" s="6"/>
      <c r="G69" s="4" t="s">
        <v>465</v>
      </c>
      <c r="H69" s="5" t="s">
        <v>466</v>
      </c>
      <c r="I69" s="6"/>
      <c r="J69" s="2" t="e">
        <f>VLOOKUP(B69,DSSV_GVHD_DoAnChuyenNganh!$B$6:$J$57,2,0)</f>
        <v>#N/A</v>
      </c>
      <c r="K69" s="2" t="e">
        <f>VLOOKUP(B69,DSSV_GVHD_DoAnChuyenNganh!$B$6:$J$57,3,0)</f>
        <v>#N/A</v>
      </c>
    </row>
    <row r="70" spans="1:11" ht="15.75" customHeight="1" x14ac:dyDescent="0.3">
      <c r="A70" s="4" t="s">
        <v>150</v>
      </c>
      <c r="B70" s="4" t="s">
        <v>337</v>
      </c>
      <c r="C70" s="5" t="s">
        <v>296</v>
      </c>
      <c r="D70" s="5" t="s">
        <v>21</v>
      </c>
      <c r="E70" s="4" t="s">
        <v>186</v>
      </c>
      <c r="F70" s="6"/>
      <c r="G70" s="4" t="s">
        <v>338</v>
      </c>
      <c r="H70" s="5" t="s">
        <v>339</v>
      </c>
      <c r="I70" s="6"/>
      <c r="J70" s="2" t="str">
        <f>VLOOKUP(B70,DSSV_GVHD_DoAnChuyenNganh!$B$6:$J$57,2,0)</f>
        <v>Võ Minh</v>
      </c>
      <c r="K70" s="2" t="str">
        <f>VLOOKUP(B70,DSSV_GVHD_DoAnChuyenNganh!$B$6:$J$57,3,0)</f>
        <v>Thuận</v>
      </c>
    </row>
    <row r="71" spans="1:11" ht="15.75" customHeight="1" x14ac:dyDescent="0.3">
      <c r="A71" s="4" t="s">
        <v>151</v>
      </c>
      <c r="B71" s="4" t="s">
        <v>340</v>
      </c>
      <c r="C71" s="5" t="s">
        <v>341</v>
      </c>
      <c r="D71" s="5" t="s">
        <v>25</v>
      </c>
      <c r="E71" s="4" t="s">
        <v>179</v>
      </c>
      <c r="F71" s="6"/>
      <c r="G71" s="4" t="s">
        <v>342</v>
      </c>
      <c r="H71" s="5" t="s">
        <v>343</v>
      </c>
      <c r="I71" s="6"/>
      <c r="J71" s="2" t="str">
        <f>VLOOKUP(B71,DSSV_GVHD_DoAnChuyenNganh!$B$6:$J$57,2,0)</f>
        <v>Nguyễn Kiều Minh</v>
      </c>
      <c r="K71" s="2" t="str">
        <f>VLOOKUP(B71,DSSV_GVHD_DoAnChuyenNganh!$B$6:$J$57,3,0)</f>
        <v>Toàn</v>
      </c>
    </row>
    <row r="72" spans="1:11" ht="15.75" customHeight="1" x14ac:dyDescent="0.3">
      <c r="A72" s="4" t="s">
        <v>152</v>
      </c>
      <c r="B72" s="4" t="s">
        <v>344</v>
      </c>
      <c r="C72" s="5" t="s">
        <v>345</v>
      </c>
      <c r="D72" s="5" t="s">
        <v>346</v>
      </c>
      <c r="E72" s="4" t="s">
        <v>183</v>
      </c>
      <c r="F72" s="6"/>
      <c r="G72" s="4" t="s">
        <v>347</v>
      </c>
      <c r="H72" s="5" t="s">
        <v>348</v>
      </c>
      <c r="I72" s="6"/>
      <c r="J72" s="2" t="str">
        <f>VLOOKUP(B72,DSSV_GVHD_DoAnChuyenNganh!$B$6:$J$57,2,0)</f>
        <v>Lê Thị Mỹ</v>
      </c>
      <c r="K72" s="2" t="str">
        <f>VLOOKUP(B72,DSSV_GVHD_DoAnChuyenNganh!$B$6:$J$57,3,0)</f>
        <v>Trinh</v>
      </c>
    </row>
    <row r="73" spans="1:11" ht="15.75" customHeight="1" x14ac:dyDescent="0.3">
      <c r="A73" s="4" t="s">
        <v>153</v>
      </c>
      <c r="B73" s="4" t="s">
        <v>349</v>
      </c>
      <c r="C73" s="5" t="s">
        <v>350</v>
      </c>
      <c r="D73" s="5" t="s">
        <v>12</v>
      </c>
      <c r="E73" s="4" t="s">
        <v>184</v>
      </c>
      <c r="F73" s="6"/>
      <c r="G73" s="4" t="s">
        <v>351</v>
      </c>
      <c r="H73" s="5" t="s">
        <v>352</v>
      </c>
      <c r="I73" s="6"/>
      <c r="J73" s="2" t="str">
        <f>VLOOKUP(B73,DSSV_GVHD_DoAnChuyenNganh!$B$6:$J$57,2,0)</f>
        <v>Huỳnh Nguyễn Minh</v>
      </c>
      <c r="K73" s="2" t="str">
        <f>VLOOKUP(B73,DSSV_GVHD_DoAnChuyenNganh!$B$6:$J$57,3,0)</f>
        <v>Tuấn</v>
      </c>
    </row>
    <row r="74" spans="1:11" ht="15.75" customHeight="1" x14ac:dyDescent="0.3">
      <c r="A74" s="4" t="s">
        <v>156</v>
      </c>
      <c r="B74" s="4" t="s">
        <v>467</v>
      </c>
      <c r="C74" s="5" t="s">
        <v>468</v>
      </c>
      <c r="D74" s="5" t="s">
        <v>12</v>
      </c>
      <c r="E74" s="4" t="s">
        <v>176</v>
      </c>
      <c r="F74" s="6"/>
      <c r="G74" s="4" t="s">
        <v>469</v>
      </c>
      <c r="H74" s="5" t="s">
        <v>470</v>
      </c>
      <c r="I74" s="6"/>
      <c r="J74" s="2" t="str">
        <f>VLOOKUP(B74,DSSV_GVHD_DoAnChuyenNganh!$B$6:$J$57,2,0)</f>
        <v>Phạm Anh</v>
      </c>
      <c r="K74" s="2" t="str">
        <f>VLOOKUP(B74,DSSV_GVHD_DoAnChuyenNganh!$B$6:$J$57,3,0)</f>
        <v>Tuấn</v>
      </c>
    </row>
    <row r="75" spans="1:11" ht="15.75" customHeight="1" x14ac:dyDescent="0.3">
      <c r="A75" s="4" t="s">
        <v>157</v>
      </c>
      <c r="B75" s="4" t="s">
        <v>471</v>
      </c>
      <c r="C75" s="5" t="s">
        <v>165</v>
      </c>
      <c r="D75" s="5" t="s">
        <v>27</v>
      </c>
      <c r="E75" s="4" t="s">
        <v>180</v>
      </c>
      <c r="F75" s="6"/>
      <c r="G75" s="4" t="s">
        <v>472</v>
      </c>
      <c r="H75" s="5" t="s">
        <v>473</v>
      </c>
      <c r="I75" s="6"/>
      <c r="J75" s="2" t="str">
        <f>VLOOKUP(B75,DSSV_GVHD_DoAnChuyenNganh!$B$6:$J$57,2,0)</f>
        <v>Lê Anh</v>
      </c>
      <c r="K75" s="2" t="str">
        <f>VLOOKUP(B75,DSSV_GVHD_DoAnChuyenNganh!$B$6:$J$57,3,0)</f>
        <v>Vũ</v>
      </c>
    </row>
    <row r="76" spans="1:11" ht="15.75" customHeight="1" x14ac:dyDescent="0.3">
      <c r="A76" s="4" t="s">
        <v>158</v>
      </c>
      <c r="B76" s="4" t="s">
        <v>353</v>
      </c>
      <c r="C76" s="5" t="s">
        <v>354</v>
      </c>
      <c r="D76" s="5" t="s">
        <v>27</v>
      </c>
      <c r="E76" s="4" t="s">
        <v>179</v>
      </c>
      <c r="F76" s="6"/>
      <c r="G76" s="4" t="s">
        <v>355</v>
      </c>
      <c r="H76" s="5" t="s">
        <v>356</v>
      </c>
      <c r="I76" s="6"/>
      <c r="J76" s="2" t="str">
        <f>VLOOKUP(B76,DSSV_GVHD_DoAnChuyenNganh!$B$6:$J$57,2,0)</f>
        <v>Phạm Nguyên</v>
      </c>
      <c r="K76" s="2" t="str">
        <f>VLOOKUP(B76,DSSV_GVHD_DoAnChuyenNganh!$B$6:$J$57,3,0)</f>
        <v>Vũ</v>
      </c>
    </row>
    <row r="77" spans="1:11" ht="15.75" customHeight="1" x14ac:dyDescent="0.3">
      <c r="A77" s="4" t="s">
        <v>159</v>
      </c>
      <c r="B77" s="4" t="s">
        <v>474</v>
      </c>
      <c r="C77" s="5" t="s">
        <v>475</v>
      </c>
      <c r="D77" s="5" t="s">
        <v>27</v>
      </c>
      <c r="E77" s="4" t="s">
        <v>186</v>
      </c>
      <c r="F77" s="6"/>
      <c r="G77" s="4" t="s">
        <v>476</v>
      </c>
      <c r="H77" s="5" t="s">
        <v>477</v>
      </c>
      <c r="I77" s="6"/>
      <c r="J77" s="2" t="str">
        <f>VLOOKUP(B77,DSSV_GVHD_DoAnChuyenNganh!$B$6:$J$57,2,0)</f>
        <v>Phạm Quang</v>
      </c>
      <c r="K77" s="2" t="str">
        <f>VLOOKUP(B77,DSSV_GVHD_DoAnChuyenNganh!$B$6:$J$57,3,0)</f>
        <v>Vũ</v>
      </c>
    </row>
    <row r="78" spans="1:11" ht="15.75" customHeight="1" x14ac:dyDescent="0.3">
      <c r="A78" s="4" t="s">
        <v>160</v>
      </c>
      <c r="B78" s="4" t="s">
        <v>358</v>
      </c>
      <c r="C78" s="5" t="s">
        <v>359</v>
      </c>
      <c r="D78" s="5" t="s">
        <v>360</v>
      </c>
      <c r="E78" s="4" t="s">
        <v>24</v>
      </c>
      <c r="F78" s="6"/>
      <c r="G78" s="4" t="s">
        <v>361</v>
      </c>
      <c r="H78" s="5" t="s">
        <v>362</v>
      </c>
      <c r="I78" s="6"/>
      <c r="J78" s="2" t="e">
        <f>VLOOKUP(B78,DSSV_GVHD_DoAnChuyenNganh!$B$6:$J$57,2,0)</f>
        <v>#N/A</v>
      </c>
      <c r="K78" s="2" t="e">
        <f>VLOOKUP(B78,DSSV_GVHD_DoAnChuyenNganh!$B$6:$J$57,3,0)</f>
        <v>#N/A</v>
      </c>
    </row>
  </sheetData>
  <autoFilter ref="A2:L78" xr:uid="{00000000-0009-0000-0000-000001000000}">
    <filterColumn colId="9" showButton="0"/>
    <sortState xmlns:xlrd2="http://schemas.microsoft.com/office/spreadsheetml/2017/richdata2" ref="A7:L78">
      <sortCondition ref="J2:J78"/>
    </sortState>
  </autoFilter>
  <mergeCells count="1"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DSSV_GVHD_DoAnChuyenNganh</vt:lpstr>
      <vt:lpstr>DS_ĐKMH_PhongDaoTao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M2003J15SC</dc:creator>
  <cp:lastModifiedBy>Admin</cp:lastModifiedBy>
  <dcterms:created xsi:type="dcterms:W3CDTF">2021-10-05T04:24:28Z</dcterms:created>
  <dcterms:modified xsi:type="dcterms:W3CDTF">2025-10-07T09:44:41Z</dcterms:modified>
</cp:coreProperties>
</file>