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KDung\Dia F\D\LE KIM DUNG\QUA TRINH TOT NGHIEP\2024\ĐỢT 1_THÁNG 4_2024\GIAI ĐOẠN 1_ 2024\GVHD_TENDETAI_1_2024\Gửi GV nhập tên đề tài\"/>
    </mc:Choice>
  </mc:AlternateContent>
  <bookViews>
    <workbookView xWindow="0" yWindow="0" windowWidth="28800" windowHeight="18000"/>
  </bookViews>
  <sheets>
    <sheet name="DSSV_ĐK" sheetId="1" r:id="rId1"/>
    <sheet name="PĐT" sheetId="2" r:id="rId2"/>
  </sheets>
  <definedNames>
    <definedName name="_xlnm._FilterDatabase" localSheetId="0" hidden="1">DSSV_ĐK!$A$7:$Z$178</definedName>
    <definedName name="_xlnm._FilterDatabase" localSheetId="1" hidden="1">PĐT!$A$4:$K$151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2" l="1"/>
  <c r="L6" i="2"/>
  <c r="K7" i="2"/>
  <c r="L7" i="2"/>
  <c r="K8" i="2"/>
  <c r="L8" i="2"/>
  <c r="K9" i="2"/>
  <c r="L9" i="2"/>
  <c r="K10" i="2"/>
  <c r="L10" i="2"/>
  <c r="K11" i="2"/>
  <c r="L11" i="2"/>
  <c r="K12" i="2"/>
  <c r="L12" i="2"/>
  <c r="K13" i="2"/>
  <c r="L13" i="2"/>
  <c r="K14" i="2"/>
  <c r="L14" i="2"/>
  <c r="K15" i="2"/>
  <c r="L15" i="2"/>
  <c r="K16" i="2"/>
  <c r="L16" i="2"/>
  <c r="K17" i="2"/>
  <c r="L17" i="2"/>
  <c r="K18" i="2"/>
  <c r="L18" i="2"/>
  <c r="K19" i="2"/>
  <c r="L19" i="2"/>
  <c r="K20" i="2"/>
  <c r="L20" i="2"/>
  <c r="K21" i="2"/>
  <c r="L21" i="2"/>
  <c r="K22" i="2"/>
  <c r="L22" i="2"/>
  <c r="K23" i="2"/>
  <c r="L23" i="2"/>
  <c r="K24" i="2"/>
  <c r="L24" i="2"/>
  <c r="K25" i="2"/>
  <c r="L25" i="2"/>
  <c r="K26" i="2"/>
  <c r="L26" i="2"/>
  <c r="K27" i="2"/>
  <c r="L27" i="2"/>
  <c r="K28" i="2"/>
  <c r="L28" i="2"/>
  <c r="K29" i="2"/>
  <c r="L29" i="2"/>
  <c r="K30" i="2"/>
  <c r="L30" i="2"/>
  <c r="K31" i="2"/>
  <c r="L31" i="2"/>
  <c r="K32" i="2"/>
  <c r="L32" i="2"/>
  <c r="K33" i="2"/>
  <c r="L33" i="2"/>
  <c r="K34" i="2"/>
  <c r="L34" i="2"/>
  <c r="K35" i="2"/>
  <c r="L35" i="2"/>
  <c r="K36" i="2"/>
  <c r="L36" i="2"/>
  <c r="K37" i="2"/>
  <c r="L37" i="2"/>
  <c r="K38" i="2"/>
  <c r="L38" i="2"/>
  <c r="K39" i="2"/>
  <c r="L39" i="2"/>
  <c r="K40" i="2"/>
  <c r="L40" i="2"/>
  <c r="K41" i="2"/>
  <c r="L41" i="2"/>
  <c r="K42" i="2"/>
  <c r="L42" i="2"/>
  <c r="K43" i="2"/>
  <c r="L43" i="2"/>
  <c r="K44" i="2"/>
  <c r="L44" i="2"/>
  <c r="K45" i="2"/>
  <c r="L45" i="2"/>
  <c r="K46" i="2"/>
  <c r="L46" i="2"/>
  <c r="K47" i="2"/>
  <c r="L47" i="2"/>
  <c r="K48" i="2"/>
  <c r="L48" i="2"/>
  <c r="K49" i="2"/>
  <c r="L49" i="2"/>
  <c r="K50" i="2"/>
  <c r="L50" i="2"/>
  <c r="K51" i="2"/>
  <c r="L51" i="2"/>
  <c r="K52" i="2"/>
  <c r="L52" i="2"/>
  <c r="K53" i="2"/>
  <c r="L53" i="2"/>
  <c r="K54" i="2"/>
  <c r="L54" i="2"/>
  <c r="K55" i="2"/>
  <c r="L55" i="2"/>
  <c r="K56" i="2"/>
  <c r="L56" i="2"/>
  <c r="K57" i="2"/>
  <c r="L57" i="2"/>
  <c r="K58" i="2"/>
  <c r="L58" i="2"/>
  <c r="K59" i="2"/>
  <c r="L59" i="2"/>
  <c r="K60" i="2"/>
  <c r="L60" i="2"/>
  <c r="K61" i="2"/>
  <c r="L61" i="2"/>
  <c r="K62" i="2"/>
  <c r="L62" i="2"/>
  <c r="K63" i="2"/>
  <c r="L63" i="2"/>
  <c r="K64" i="2"/>
  <c r="L64" i="2"/>
  <c r="K65" i="2"/>
  <c r="L65" i="2"/>
  <c r="K66" i="2"/>
  <c r="L66" i="2"/>
  <c r="K67" i="2"/>
  <c r="L67" i="2"/>
  <c r="K68" i="2"/>
  <c r="L68" i="2"/>
  <c r="K69" i="2"/>
  <c r="L69" i="2"/>
  <c r="K70" i="2"/>
  <c r="L70" i="2"/>
  <c r="K71" i="2"/>
  <c r="L71" i="2"/>
  <c r="K72" i="2"/>
  <c r="L72" i="2"/>
  <c r="K73" i="2"/>
  <c r="L73" i="2"/>
  <c r="K74" i="2"/>
  <c r="L74" i="2"/>
  <c r="K75" i="2"/>
  <c r="L75" i="2"/>
  <c r="K76" i="2"/>
  <c r="L76" i="2"/>
  <c r="K77" i="2"/>
  <c r="L77" i="2"/>
  <c r="K78" i="2"/>
  <c r="L78" i="2"/>
  <c r="K79" i="2"/>
  <c r="L79" i="2"/>
  <c r="K80" i="2"/>
  <c r="L80" i="2"/>
  <c r="K81" i="2"/>
  <c r="L81" i="2"/>
  <c r="K82" i="2"/>
  <c r="L82" i="2"/>
  <c r="K83" i="2"/>
  <c r="L83" i="2"/>
  <c r="K84" i="2"/>
  <c r="L84" i="2"/>
  <c r="K85" i="2"/>
  <c r="L85" i="2"/>
  <c r="K86" i="2"/>
  <c r="L86" i="2"/>
  <c r="K87" i="2"/>
  <c r="L87" i="2"/>
  <c r="K88" i="2"/>
  <c r="L88" i="2"/>
  <c r="K89" i="2"/>
  <c r="L89" i="2"/>
  <c r="K90" i="2"/>
  <c r="L90" i="2"/>
  <c r="K91" i="2"/>
  <c r="L91" i="2"/>
  <c r="K92" i="2"/>
  <c r="L92" i="2"/>
  <c r="K93" i="2"/>
  <c r="L93" i="2"/>
  <c r="K94" i="2"/>
  <c r="L94" i="2"/>
  <c r="K95" i="2"/>
  <c r="L95" i="2"/>
  <c r="K96" i="2"/>
  <c r="L96" i="2"/>
  <c r="K97" i="2"/>
  <c r="L97" i="2"/>
  <c r="K98" i="2"/>
  <c r="L98" i="2"/>
  <c r="K99" i="2"/>
  <c r="L99" i="2"/>
  <c r="K100" i="2"/>
  <c r="L100" i="2"/>
  <c r="K101" i="2"/>
  <c r="L101" i="2"/>
  <c r="K102" i="2"/>
  <c r="L102" i="2"/>
  <c r="K103" i="2"/>
  <c r="L103" i="2"/>
  <c r="K104" i="2"/>
  <c r="L104" i="2"/>
  <c r="K105" i="2"/>
  <c r="L105" i="2"/>
  <c r="K106" i="2"/>
  <c r="L106" i="2"/>
  <c r="K107" i="2"/>
  <c r="L107" i="2"/>
  <c r="K108" i="2"/>
  <c r="L108" i="2"/>
  <c r="K109" i="2"/>
  <c r="L109" i="2"/>
  <c r="K110" i="2"/>
  <c r="L110" i="2"/>
  <c r="K111" i="2"/>
  <c r="L111" i="2"/>
  <c r="K112" i="2"/>
  <c r="L112" i="2"/>
  <c r="K113" i="2"/>
  <c r="L113" i="2"/>
  <c r="K114" i="2"/>
  <c r="L114" i="2"/>
  <c r="K115" i="2"/>
  <c r="L115" i="2"/>
  <c r="K116" i="2"/>
  <c r="L116" i="2"/>
  <c r="K117" i="2"/>
  <c r="L117" i="2"/>
  <c r="K118" i="2"/>
  <c r="L118" i="2"/>
  <c r="K119" i="2"/>
  <c r="L119" i="2"/>
  <c r="K120" i="2"/>
  <c r="L120" i="2"/>
  <c r="K121" i="2"/>
  <c r="L121" i="2"/>
  <c r="K122" i="2"/>
  <c r="L122" i="2"/>
  <c r="K123" i="2"/>
  <c r="L123" i="2"/>
  <c r="K124" i="2"/>
  <c r="L124" i="2"/>
  <c r="K125" i="2"/>
  <c r="L125" i="2"/>
  <c r="K126" i="2"/>
  <c r="L126" i="2"/>
  <c r="K127" i="2"/>
  <c r="L127" i="2"/>
  <c r="K128" i="2"/>
  <c r="L128" i="2"/>
  <c r="K129" i="2"/>
  <c r="L129" i="2"/>
  <c r="K130" i="2"/>
  <c r="L130" i="2"/>
  <c r="K131" i="2"/>
  <c r="L131" i="2"/>
  <c r="K132" i="2"/>
  <c r="L132" i="2"/>
  <c r="K133" i="2"/>
  <c r="L133" i="2"/>
  <c r="K134" i="2"/>
  <c r="L134" i="2"/>
  <c r="K135" i="2"/>
  <c r="L135" i="2"/>
  <c r="K136" i="2"/>
  <c r="L136" i="2"/>
  <c r="K137" i="2"/>
  <c r="L137" i="2"/>
  <c r="K138" i="2"/>
  <c r="L138" i="2"/>
  <c r="K139" i="2"/>
  <c r="L139" i="2"/>
  <c r="K140" i="2"/>
  <c r="L140" i="2"/>
  <c r="K141" i="2"/>
  <c r="L141" i="2"/>
  <c r="K142" i="2"/>
  <c r="L142" i="2"/>
  <c r="K143" i="2"/>
  <c r="L143" i="2"/>
  <c r="K144" i="2"/>
  <c r="L144" i="2"/>
  <c r="K145" i="2"/>
  <c r="L145" i="2"/>
  <c r="K146" i="2"/>
  <c r="L146" i="2"/>
  <c r="K147" i="2"/>
  <c r="L147" i="2"/>
  <c r="K148" i="2"/>
  <c r="L148" i="2"/>
  <c r="K149" i="2"/>
  <c r="L149" i="2"/>
  <c r="K150" i="2"/>
  <c r="L150" i="2"/>
  <c r="K151" i="2"/>
  <c r="L151" i="2"/>
  <c r="L5" i="2"/>
  <c r="K5" i="2"/>
  <c r="N167" i="1"/>
  <c r="O167" i="1"/>
  <c r="P167" i="1"/>
  <c r="Q167" i="1"/>
  <c r="R167" i="1"/>
  <c r="N168" i="1"/>
  <c r="O168" i="1"/>
  <c r="P168" i="1"/>
  <c r="Q168" i="1"/>
  <c r="R168" i="1"/>
  <c r="N169" i="1"/>
  <c r="O169" i="1"/>
  <c r="P169" i="1"/>
  <c r="Q169" i="1"/>
  <c r="R169" i="1"/>
  <c r="N170" i="1"/>
  <c r="O170" i="1"/>
  <c r="P170" i="1"/>
  <c r="Q170" i="1"/>
  <c r="R170" i="1"/>
  <c r="N171" i="1"/>
  <c r="O171" i="1"/>
  <c r="P171" i="1"/>
  <c r="Q171" i="1"/>
  <c r="R171" i="1"/>
  <c r="N172" i="1"/>
  <c r="O172" i="1"/>
  <c r="P172" i="1"/>
  <c r="Q172" i="1"/>
  <c r="R172" i="1"/>
  <c r="N173" i="1"/>
  <c r="O173" i="1"/>
  <c r="P173" i="1"/>
  <c r="Q173" i="1"/>
  <c r="R173" i="1"/>
  <c r="N174" i="1"/>
  <c r="O174" i="1"/>
  <c r="P174" i="1"/>
  <c r="Q174" i="1"/>
  <c r="R174" i="1"/>
  <c r="N175" i="1"/>
  <c r="O175" i="1"/>
  <c r="P175" i="1"/>
  <c r="Q175" i="1"/>
  <c r="R175" i="1"/>
  <c r="N176" i="1"/>
  <c r="O176" i="1"/>
  <c r="P176" i="1"/>
  <c r="Q176" i="1"/>
  <c r="R176" i="1"/>
  <c r="N177" i="1"/>
  <c r="O177" i="1"/>
  <c r="P177" i="1"/>
  <c r="Q177" i="1"/>
  <c r="R177" i="1"/>
  <c r="N178" i="1"/>
  <c r="O178" i="1"/>
  <c r="P178" i="1"/>
  <c r="Q178" i="1"/>
  <c r="R178" i="1"/>
  <c r="N9" i="1"/>
  <c r="O9" i="1"/>
  <c r="P9" i="1"/>
  <c r="Q9" i="1"/>
  <c r="R9" i="1"/>
  <c r="N10" i="1"/>
  <c r="O10" i="1"/>
  <c r="P10" i="1"/>
  <c r="Q10" i="1"/>
  <c r="R10" i="1"/>
  <c r="N11" i="1"/>
  <c r="O11" i="1"/>
  <c r="P11" i="1"/>
  <c r="Q11" i="1"/>
  <c r="R11" i="1"/>
  <c r="N12" i="1"/>
  <c r="O12" i="1"/>
  <c r="P12" i="1"/>
  <c r="Q12" i="1"/>
  <c r="R12" i="1"/>
  <c r="N13" i="1"/>
  <c r="O13" i="1"/>
  <c r="P13" i="1"/>
  <c r="Q13" i="1"/>
  <c r="R13" i="1"/>
  <c r="N14" i="1"/>
  <c r="O14" i="1"/>
  <c r="P14" i="1"/>
  <c r="Q14" i="1"/>
  <c r="R14" i="1"/>
  <c r="N15" i="1"/>
  <c r="O15" i="1"/>
  <c r="P15" i="1"/>
  <c r="Q15" i="1"/>
  <c r="R15" i="1"/>
  <c r="N16" i="1"/>
  <c r="O16" i="1"/>
  <c r="P16" i="1"/>
  <c r="Q16" i="1"/>
  <c r="R16" i="1"/>
  <c r="N17" i="1"/>
  <c r="O17" i="1"/>
  <c r="P17" i="1"/>
  <c r="Q17" i="1"/>
  <c r="R17" i="1"/>
  <c r="N18" i="1"/>
  <c r="O18" i="1"/>
  <c r="P18" i="1"/>
  <c r="Q18" i="1"/>
  <c r="R18" i="1"/>
  <c r="N19" i="1"/>
  <c r="O19" i="1"/>
  <c r="P19" i="1"/>
  <c r="Q19" i="1"/>
  <c r="R19" i="1"/>
  <c r="N20" i="1"/>
  <c r="O20" i="1"/>
  <c r="P20" i="1"/>
  <c r="Q20" i="1"/>
  <c r="R20" i="1"/>
  <c r="N21" i="1"/>
  <c r="O21" i="1"/>
  <c r="P21" i="1"/>
  <c r="Q21" i="1"/>
  <c r="R21" i="1"/>
  <c r="N22" i="1"/>
  <c r="O22" i="1"/>
  <c r="P22" i="1"/>
  <c r="Q22" i="1"/>
  <c r="R22" i="1"/>
  <c r="N23" i="1"/>
  <c r="O23" i="1"/>
  <c r="P23" i="1"/>
  <c r="Q23" i="1"/>
  <c r="R23" i="1"/>
  <c r="N24" i="1"/>
  <c r="O24" i="1"/>
  <c r="P24" i="1"/>
  <c r="Q24" i="1"/>
  <c r="R24" i="1"/>
  <c r="N25" i="1"/>
  <c r="O25" i="1"/>
  <c r="P25" i="1"/>
  <c r="Q25" i="1"/>
  <c r="R25" i="1"/>
  <c r="N26" i="1"/>
  <c r="O26" i="1"/>
  <c r="P26" i="1"/>
  <c r="Q26" i="1"/>
  <c r="R26" i="1"/>
  <c r="N27" i="1"/>
  <c r="O27" i="1"/>
  <c r="P27" i="1"/>
  <c r="Q27" i="1"/>
  <c r="R27" i="1"/>
  <c r="N28" i="1"/>
  <c r="O28" i="1"/>
  <c r="P28" i="1"/>
  <c r="Q28" i="1"/>
  <c r="R28" i="1"/>
  <c r="N29" i="1"/>
  <c r="O29" i="1"/>
  <c r="P29" i="1"/>
  <c r="Q29" i="1"/>
  <c r="R29" i="1"/>
  <c r="N30" i="1"/>
  <c r="O30" i="1"/>
  <c r="P30" i="1"/>
  <c r="Q30" i="1"/>
  <c r="R30" i="1"/>
  <c r="N31" i="1"/>
  <c r="O31" i="1"/>
  <c r="P31" i="1"/>
  <c r="Q31" i="1"/>
  <c r="R31" i="1"/>
  <c r="N32" i="1"/>
  <c r="O32" i="1"/>
  <c r="P32" i="1"/>
  <c r="Q32" i="1"/>
  <c r="R32" i="1"/>
  <c r="N33" i="1"/>
  <c r="O33" i="1"/>
  <c r="P33" i="1"/>
  <c r="Q33" i="1"/>
  <c r="R33" i="1"/>
  <c r="N34" i="1"/>
  <c r="O34" i="1"/>
  <c r="P34" i="1"/>
  <c r="Q34" i="1"/>
  <c r="R34" i="1"/>
  <c r="N35" i="1"/>
  <c r="O35" i="1"/>
  <c r="P35" i="1"/>
  <c r="Q35" i="1"/>
  <c r="R35" i="1"/>
  <c r="N36" i="1"/>
  <c r="O36" i="1"/>
  <c r="P36" i="1"/>
  <c r="Q36" i="1"/>
  <c r="R36" i="1"/>
  <c r="N37" i="1"/>
  <c r="O37" i="1"/>
  <c r="P37" i="1"/>
  <c r="Q37" i="1"/>
  <c r="R37" i="1"/>
  <c r="N38" i="1"/>
  <c r="O38" i="1"/>
  <c r="P38" i="1"/>
  <c r="Q38" i="1"/>
  <c r="R38" i="1"/>
  <c r="N39" i="1"/>
  <c r="O39" i="1"/>
  <c r="P39" i="1"/>
  <c r="Q39" i="1"/>
  <c r="R39" i="1"/>
  <c r="N40" i="1"/>
  <c r="O40" i="1"/>
  <c r="P40" i="1"/>
  <c r="Q40" i="1"/>
  <c r="R40" i="1"/>
  <c r="N41" i="1"/>
  <c r="O41" i="1"/>
  <c r="P41" i="1"/>
  <c r="Q41" i="1"/>
  <c r="R41" i="1"/>
  <c r="N42" i="1"/>
  <c r="O42" i="1"/>
  <c r="P42" i="1"/>
  <c r="Q42" i="1"/>
  <c r="R42" i="1"/>
  <c r="N43" i="1"/>
  <c r="O43" i="1"/>
  <c r="P43" i="1"/>
  <c r="Q43" i="1"/>
  <c r="R43" i="1"/>
  <c r="N44" i="1"/>
  <c r="O44" i="1"/>
  <c r="P44" i="1"/>
  <c r="Q44" i="1"/>
  <c r="R44" i="1"/>
  <c r="N45" i="1"/>
  <c r="O45" i="1"/>
  <c r="P45" i="1"/>
  <c r="Q45" i="1"/>
  <c r="R45" i="1"/>
  <c r="N46" i="1"/>
  <c r="O46" i="1"/>
  <c r="P46" i="1"/>
  <c r="Q46" i="1"/>
  <c r="R46" i="1"/>
  <c r="N47" i="1"/>
  <c r="O47" i="1"/>
  <c r="P47" i="1"/>
  <c r="Q47" i="1"/>
  <c r="R47" i="1"/>
  <c r="N48" i="1"/>
  <c r="O48" i="1"/>
  <c r="P48" i="1"/>
  <c r="Q48" i="1"/>
  <c r="R48" i="1"/>
  <c r="N49" i="1"/>
  <c r="O49" i="1"/>
  <c r="P49" i="1"/>
  <c r="Q49" i="1"/>
  <c r="R49" i="1"/>
  <c r="N50" i="1"/>
  <c r="O50" i="1"/>
  <c r="P50" i="1"/>
  <c r="Q50" i="1"/>
  <c r="R50" i="1"/>
  <c r="N51" i="1"/>
  <c r="O51" i="1"/>
  <c r="P51" i="1"/>
  <c r="Q51" i="1"/>
  <c r="R51" i="1"/>
  <c r="N52" i="1"/>
  <c r="O52" i="1"/>
  <c r="P52" i="1"/>
  <c r="Q52" i="1"/>
  <c r="R52" i="1"/>
  <c r="N53" i="1"/>
  <c r="O53" i="1"/>
  <c r="P53" i="1"/>
  <c r="Q53" i="1"/>
  <c r="R53" i="1"/>
  <c r="N54" i="1"/>
  <c r="O54" i="1"/>
  <c r="P54" i="1"/>
  <c r="Q54" i="1"/>
  <c r="R54" i="1"/>
  <c r="N55" i="1"/>
  <c r="O55" i="1"/>
  <c r="P55" i="1"/>
  <c r="Q55" i="1"/>
  <c r="R55" i="1"/>
  <c r="N56" i="1"/>
  <c r="O56" i="1"/>
  <c r="P56" i="1"/>
  <c r="Q56" i="1"/>
  <c r="R56" i="1"/>
  <c r="N57" i="1"/>
  <c r="O57" i="1"/>
  <c r="P57" i="1"/>
  <c r="Q57" i="1"/>
  <c r="R57" i="1"/>
  <c r="N58" i="1"/>
  <c r="O58" i="1"/>
  <c r="P58" i="1"/>
  <c r="Q58" i="1"/>
  <c r="R58" i="1"/>
  <c r="N59" i="1"/>
  <c r="O59" i="1"/>
  <c r="P59" i="1"/>
  <c r="Q59" i="1"/>
  <c r="R59" i="1"/>
  <c r="N60" i="1"/>
  <c r="O60" i="1"/>
  <c r="P60" i="1"/>
  <c r="Q60" i="1"/>
  <c r="R60" i="1"/>
  <c r="N61" i="1"/>
  <c r="O61" i="1"/>
  <c r="P61" i="1"/>
  <c r="Q61" i="1"/>
  <c r="R61" i="1"/>
  <c r="N62" i="1"/>
  <c r="O62" i="1"/>
  <c r="P62" i="1"/>
  <c r="Q62" i="1"/>
  <c r="R62" i="1"/>
  <c r="N63" i="1"/>
  <c r="O63" i="1"/>
  <c r="P63" i="1"/>
  <c r="Q63" i="1"/>
  <c r="R63" i="1"/>
  <c r="N64" i="1"/>
  <c r="O64" i="1"/>
  <c r="P64" i="1"/>
  <c r="Q64" i="1"/>
  <c r="R64" i="1"/>
  <c r="N65" i="1"/>
  <c r="O65" i="1"/>
  <c r="P65" i="1"/>
  <c r="Q65" i="1"/>
  <c r="R65" i="1"/>
  <c r="N66" i="1"/>
  <c r="O66" i="1"/>
  <c r="P66" i="1"/>
  <c r="Q66" i="1"/>
  <c r="R66" i="1"/>
  <c r="N67" i="1"/>
  <c r="O67" i="1"/>
  <c r="P67" i="1"/>
  <c r="Q67" i="1"/>
  <c r="R67" i="1"/>
  <c r="N68" i="1"/>
  <c r="O68" i="1"/>
  <c r="P68" i="1"/>
  <c r="Q68" i="1"/>
  <c r="R68" i="1"/>
  <c r="N69" i="1"/>
  <c r="O69" i="1"/>
  <c r="P69" i="1"/>
  <c r="Q69" i="1"/>
  <c r="R69" i="1"/>
  <c r="N70" i="1"/>
  <c r="O70" i="1"/>
  <c r="P70" i="1"/>
  <c r="Q70" i="1"/>
  <c r="R70" i="1"/>
  <c r="N71" i="1"/>
  <c r="O71" i="1"/>
  <c r="P71" i="1"/>
  <c r="Q71" i="1"/>
  <c r="R71" i="1"/>
  <c r="N72" i="1"/>
  <c r="O72" i="1"/>
  <c r="P72" i="1"/>
  <c r="Q72" i="1"/>
  <c r="R72" i="1"/>
  <c r="N73" i="1"/>
  <c r="O73" i="1"/>
  <c r="P73" i="1"/>
  <c r="Q73" i="1"/>
  <c r="R73" i="1"/>
  <c r="N74" i="1"/>
  <c r="O74" i="1"/>
  <c r="P74" i="1"/>
  <c r="Q74" i="1"/>
  <c r="R74" i="1"/>
  <c r="N75" i="1"/>
  <c r="O75" i="1"/>
  <c r="P75" i="1"/>
  <c r="Q75" i="1"/>
  <c r="R75" i="1"/>
  <c r="N76" i="1"/>
  <c r="O76" i="1"/>
  <c r="P76" i="1"/>
  <c r="Q76" i="1"/>
  <c r="R76" i="1"/>
  <c r="N77" i="1"/>
  <c r="O77" i="1"/>
  <c r="P77" i="1"/>
  <c r="Q77" i="1"/>
  <c r="R77" i="1"/>
  <c r="N78" i="1"/>
  <c r="O78" i="1"/>
  <c r="P78" i="1"/>
  <c r="Q78" i="1"/>
  <c r="R78" i="1"/>
  <c r="N79" i="1"/>
  <c r="O79" i="1"/>
  <c r="P79" i="1"/>
  <c r="Q79" i="1"/>
  <c r="R79" i="1"/>
  <c r="N80" i="1"/>
  <c r="O80" i="1"/>
  <c r="P80" i="1"/>
  <c r="Q80" i="1"/>
  <c r="R80" i="1"/>
  <c r="N81" i="1"/>
  <c r="O81" i="1"/>
  <c r="P81" i="1"/>
  <c r="Q81" i="1"/>
  <c r="R81" i="1"/>
  <c r="N82" i="1"/>
  <c r="O82" i="1"/>
  <c r="P82" i="1"/>
  <c r="Q82" i="1"/>
  <c r="R82" i="1"/>
  <c r="N83" i="1"/>
  <c r="O83" i="1"/>
  <c r="P83" i="1"/>
  <c r="Q83" i="1"/>
  <c r="R83" i="1"/>
  <c r="N84" i="1"/>
  <c r="O84" i="1"/>
  <c r="P84" i="1"/>
  <c r="Q84" i="1"/>
  <c r="R84" i="1"/>
  <c r="N85" i="1"/>
  <c r="O85" i="1"/>
  <c r="P85" i="1"/>
  <c r="Q85" i="1"/>
  <c r="R85" i="1"/>
  <c r="N86" i="1"/>
  <c r="O86" i="1"/>
  <c r="P86" i="1"/>
  <c r="Q86" i="1"/>
  <c r="R86" i="1"/>
  <c r="N87" i="1"/>
  <c r="O87" i="1"/>
  <c r="P87" i="1"/>
  <c r="Q87" i="1"/>
  <c r="R87" i="1"/>
  <c r="N88" i="1"/>
  <c r="O88" i="1"/>
  <c r="P88" i="1"/>
  <c r="Q88" i="1"/>
  <c r="R88" i="1"/>
  <c r="N89" i="1"/>
  <c r="O89" i="1"/>
  <c r="P89" i="1"/>
  <c r="Q89" i="1"/>
  <c r="R89" i="1"/>
  <c r="N90" i="1"/>
  <c r="O90" i="1"/>
  <c r="P90" i="1"/>
  <c r="Q90" i="1"/>
  <c r="R90" i="1"/>
  <c r="N91" i="1"/>
  <c r="O91" i="1"/>
  <c r="P91" i="1"/>
  <c r="Q91" i="1"/>
  <c r="R91" i="1"/>
  <c r="N92" i="1"/>
  <c r="O92" i="1"/>
  <c r="P92" i="1"/>
  <c r="Q92" i="1"/>
  <c r="R92" i="1"/>
  <c r="N93" i="1"/>
  <c r="O93" i="1"/>
  <c r="P93" i="1"/>
  <c r="Q93" i="1"/>
  <c r="R93" i="1"/>
  <c r="N94" i="1"/>
  <c r="O94" i="1"/>
  <c r="P94" i="1"/>
  <c r="Q94" i="1"/>
  <c r="R94" i="1"/>
  <c r="N95" i="1"/>
  <c r="O95" i="1"/>
  <c r="P95" i="1"/>
  <c r="Q95" i="1"/>
  <c r="R95" i="1"/>
  <c r="N96" i="1"/>
  <c r="O96" i="1"/>
  <c r="P96" i="1"/>
  <c r="Q96" i="1"/>
  <c r="R96" i="1"/>
  <c r="N97" i="1"/>
  <c r="O97" i="1"/>
  <c r="P97" i="1"/>
  <c r="Q97" i="1"/>
  <c r="R97" i="1"/>
  <c r="N98" i="1"/>
  <c r="O98" i="1"/>
  <c r="P98" i="1"/>
  <c r="Q98" i="1"/>
  <c r="R98" i="1"/>
  <c r="N99" i="1"/>
  <c r="O99" i="1"/>
  <c r="P99" i="1"/>
  <c r="Q99" i="1"/>
  <c r="R99" i="1"/>
  <c r="N100" i="1"/>
  <c r="O100" i="1"/>
  <c r="P100" i="1"/>
  <c r="Q100" i="1"/>
  <c r="R100" i="1"/>
  <c r="N101" i="1"/>
  <c r="O101" i="1"/>
  <c r="P101" i="1"/>
  <c r="Q101" i="1"/>
  <c r="R101" i="1"/>
  <c r="N102" i="1"/>
  <c r="O102" i="1"/>
  <c r="P102" i="1"/>
  <c r="Q102" i="1"/>
  <c r="R102" i="1"/>
  <c r="N103" i="1"/>
  <c r="O103" i="1"/>
  <c r="P103" i="1"/>
  <c r="Q103" i="1"/>
  <c r="R103" i="1"/>
  <c r="N104" i="1"/>
  <c r="O104" i="1"/>
  <c r="P104" i="1"/>
  <c r="Q104" i="1"/>
  <c r="R104" i="1"/>
  <c r="N105" i="1"/>
  <c r="O105" i="1"/>
  <c r="P105" i="1"/>
  <c r="Q105" i="1"/>
  <c r="R105" i="1"/>
  <c r="N106" i="1"/>
  <c r="O106" i="1"/>
  <c r="P106" i="1"/>
  <c r="Q106" i="1"/>
  <c r="R106" i="1"/>
  <c r="N107" i="1"/>
  <c r="O107" i="1"/>
  <c r="P107" i="1"/>
  <c r="Q107" i="1"/>
  <c r="R107" i="1"/>
  <c r="N108" i="1"/>
  <c r="O108" i="1"/>
  <c r="P108" i="1"/>
  <c r="Q108" i="1"/>
  <c r="R108" i="1"/>
  <c r="N109" i="1"/>
  <c r="O109" i="1"/>
  <c r="P109" i="1"/>
  <c r="Q109" i="1"/>
  <c r="R109" i="1"/>
  <c r="N110" i="1"/>
  <c r="O110" i="1"/>
  <c r="P110" i="1"/>
  <c r="Q110" i="1"/>
  <c r="R110" i="1"/>
  <c r="N111" i="1"/>
  <c r="O111" i="1"/>
  <c r="P111" i="1"/>
  <c r="Q111" i="1"/>
  <c r="R111" i="1"/>
  <c r="N112" i="1"/>
  <c r="O112" i="1"/>
  <c r="P112" i="1"/>
  <c r="Q112" i="1"/>
  <c r="R112" i="1"/>
  <c r="N113" i="1"/>
  <c r="O113" i="1"/>
  <c r="P113" i="1"/>
  <c r="Q113" i="1"/>
  <c r="R113" i="1"/>
  <c r="N114" i="1"/>
  <c r="O114" i="1"/>
  <c r="P114" i="1"/>
  <c r="Q114" i="1"/>
  <c r="R114" i="1"/>
  <c r="N115" i="1"/>
  <c r="O115" i="1"/>
  <c r="P115" i="1"/>
  <c r="Q115" i="1"/>
  <c r="R115" i="1"/>
  <c r="N116" i="1"/>
  <c r="O116" i="1"/>
  <c r="P116" i="1"/>
  <c r="Q116" i="1"/>
  <c r="R116" i="1"/>
  <c r="N117" i="1"/>
  <c r="O117" i="1"/>
  <c r="P117" i="1"/>
  <c r="Q117" i="1"/>
  <c r="R117" i="1"/>
  <c r="N118" i="1"/>
  <c r="O118" i="1"/>
  <c r="P118" i="1"/>
  <c r="Q118" i="1"/>
  <c r="R118" i="1"/>
  <c r="N119" i="1"/>
  <c r="O119" i="1"/>
  <c r="P119" i="1"/>
  <c r="Q119" i="1"/>
  <c r="R119" i="1"/>
  <c r="N120" i="1"/>
  <c r="O120" i="1"/>
  <c r="P120" i="1"/>
  <c r="Q120" i="1"/>
  <c r="R120" i="1"/>
  <c r="N121" i="1"/>
  <c r="O121" i="1"/>
  <c r="P121" i="1"/>
  <c r="Q121" i="1"/>
  <c r="R121" i="1"/>
  <c r="N122" i="1"/>
  <c r="O122" i="1"/>
  <c r="P122" i="1"/>
  <c r="Q122" i="1"/>
  <c r="R122" i="1"/>
  <c r="N123" i="1"/>
  <c r="O123" i="1"/>
  <c r="P123" i="1"/>
  <c r="Q123" i="1"/>
  <c r="R123" i="1"/>
  <c r="N124" i="1"/>
  <c r="O124" i="1"/>
  <c r="P124" i="1"/>
  <c r="Q124" i="1"/>
  <c r="R124" i="1"/>
  <c r="N125" i="1"/>
  <c r="O125" i="1"/>
  <c r="P125" i="1"/>
  <c r="Q125" i="1"/>
  <c r="R125" i="1"/>
  <c r="N126" i="1"/>
  <c r="O126" i="1"/>
  <c r="P126" i="1"/>
  <c r="Q126" i="1"/>
  <c r="R126" i="1"/>
  <c r="N127" i="1"/>
  <c r="O127" i="1"/>
  <c r="P127" i="1"/>
  <c r="Q127" i="1"/>
  <c r="R127" i="1"/>
  <c r="N128" i="1"/>
  <c r="O128" i="1"/>
  <c r="P128" i="1"/>
  <c r="Q128" i="1"/>
  <c r="R128" i="1"/>
  <c r="N129" i="1"/>
  <c r="O129" i="1"/>
  <c r="P129" i="1"/>
  <c r="Q129" i="1"/>
  <c r="R129" i="1"/>
  <c r="N130" i="1"/>
  <c r="O130" i="1"/>
  <c r="P130" i="1"/>
  <c r="Q130" i="1"/>
  <c r="R130" i="1"/>
  <c r="N131" i="1"/>
  <c r="O131" i="1"/>
  <c r="P131" i="1"/>
  <c r="Q131" i="1"/>
  <c r="R131" i="1"/>
  <c r="N132" i="1"/>
  <c r="O132" i="1"/>
  <c r="P132" i="1"/>
  <c r="Q132" i="1"/>
  <c r="R132" i="1"/>
  <c r="N133" i="1"/>
  <c r="O133" i="1"/>
  <c r="P133" i="1"/>
  <c r="Q133" i="1"/>
  <c r="R133" i="1"/>
  <c r="N134" i="1"/>
  <c r="O134" i="1"/>
  <c r="P134" i="1"/>
  <c r="Q134" i="1"/>
  <c r="R134" i="1"/>
  <c r="N135" i="1"/>
  <c r="O135" i="1"/>
  <c r="P135" i="1"/>
  <c r="Q135" i="1"/>
  <c r="R135" i="1"/>
  <c r="N136" i="1"/>
  <c r="O136" i="1"/>
  <c r="P136" i="1"/>
  <c r="Q136" i="1"/>
  <c r="R136" i="1"/>
  <c r="N137" i="1"/>
  <c r="O137" i="1"/>
  <c r="P137" i="1"/>
  <c r="Q137" i="1"/>
  <c r="R137" i="1"/>
  <c r="N138" i="1"/>
  <c r="O138" i="1"/>
  <c r="P138" i="1"/>
  <c r="Q138" i="1"/>
  <c r="R138" i="1"/>
  <c r="N139" i="1"/>
  <c r="O139" i="1"/>
  <c r="P139" i="1"/>
  <c r="Q139" i="1"/>
  <c r="R139" i="1"/>
  <c r="N140" i="1"/>
  <c r="O140" i="1"/>
  <c r="P140" i="1"/>
  <c r="Q140" i="1"/>
  <c r="R140" i="1"/>
  <c r="N141" i="1"/>
  <c r="O141" i="1"/>
  <c r="P141" i="1"/>
  <c r="Q141" i="1"/>
  <c r="R141" i="1"/>
  <c r="N142" i="1"/>
  <c r="O142" i="1"/>
  <c r="P142" i="1"/>
  <c r="Q142" i="1"/>
  <c r="R142" i="1"/>
  <c r="N143" i="1"/>
  <c r="O143" i="1"/>
  <c r="P143" i="1"/>
  <c r="Q143" i="1"/>
  <c r="R143" i="1"/>
  <c r="N144" i="1"/>
  <c r="O144" i="1"/>
  <c r="P144" i="1"/>
  <c r="Q144" i="1"/>
  <c r="R144" i="1"/>
  <c r="N145" i="1"/>
  <c r="O145" i="1"/>
  <c r="P145" i="1"/>
  <c r="Q145" i="1"/>
  <c r="R145" i="1"/>
  <c r="N146" i="1"/>
  <c r="O146" i="1"/>
  <c r="P146" i="1"/>
  <c r="Q146" i="1"/>
  <c r="R146" i="1"/>
  <c r="N147" i="1"/>
  <c r="O147" i="1"/>
  <c r="P147" i="1"/>
  <c r="Q147" i="1"/>
  <c r="R147" i="1"/>
  <c r="N148" i="1"/>
  <c r="O148" i="1"/>
  <c r="P148" i="1"/>
  <c r="Q148" i="1"/>
  <c r="R148" i="1"/>
  <c r="N149" i="1"/>
  <c r="O149" i="1"/>
  <c r="P149" i="1"/>
  <c r="Q149" i="1"/>
  <c r="R149" i="1"/>
  <c r="N150" i="1"/>
  <c r="O150" i="1"/>
  <c r="P150" i="1"/>
  <c r="Q150" i="1"/>
  <c r="R150" i="1"/>
  <c r="N151" i="1"/>
  <c r="O151" i="1"/>
  <c r="P151" i="1"/>
  <c r="Q151" i="1"/>
  <c r="R151" i="1"/>
  <c r="N152" i="1"/>
  <c r="O152" i="1"/>
  <c r="P152" i="1"/>
  <c r="Q152" i="1"/>
  <c r="R152" i="1"/>
  <c r="N153" i="1"/>
  <c r="O153" i="1"/>
  <c r="P153" i="1"/>
  <c r="Q153" i="1"/>
  <c r="R153" i="1"/>
  <c r="N154" i="1"/>
  <c r="O154" i="1"/>
  <c r="P154" i="1"/>
  <c r="Q154" i="1"/>
  <c r="R154" i="1"/>
  <c r="N155" i="1"/>
  <c r="O155" i="1"/>
  <c r="P155" i="1"/>
  <c r="Q155" i="1"/>
  <c r="R155" i="1"/>
  <c r="N156" i="1"/>
  <c r="O156" i="1"/>
  <c r="P156" i="1"/>
  <c r="Q156" i="1"/>
  <c r="R156" i="1"/>
  <c r="N157" i="1"/>
  <c r="O157" i="1"/>
  <c r="P157" i="1"/>
  <c r="Q157" i="1"/>
  <c r="R157" i="1"/>
  <c r="N158" i="1"/>
  <c r="O158" i="1"/>
  <c r="P158" i="1"/>
  <c r="Q158" i="1"/>
  <c r="R158" i="1"/>
  <c r="N159" i="1"/>
  <c r="O159" i="1"/>
  <c r="P159" i="1"/>
  <c r="Q159" i="1"/>
  <c r="R159" i="1"/>
  <c r="N160" i="1"/>
  <c r="O160" i="1"/>
  <c r="P160" i="1"/>
  <c r="Q160" i="1"/>
  <c r="R160" i="1"/>
  <c r="N161" i="1"/>
  <c r="O161" i="1"/>
  <c r="P161" i="1"/>
  <c r="Q161" i="1"/>
  <c r="R161" i="1"/>
  <c r="N162" i="1"/>
  <c r="O162" i="1"/>
  <c r="P162" i="1"/>
  <c r="Q162" i="1"/>
  <c r="R162" i="1"/>
  <c r="N163" i="1"/>
  <c r="O163" i="1"/>
  <c r="P163" i="1"/>
  <c r="Q163" i="1"/>
  <c r="R163" i="1"/>
  <c r="N164" i="1"/>
  <c r="O164" i="1"/>
  <c r="P164" i="1"/>
  <c r="Q164" i="1"/>
  <c r="R164" i="1"/>
  <c r="N165" i="1"/>
  <c r="O165" i="1"/>
  <c r="P165" i="1"/>
  <c r="Q165" i="1"/>
  <c r="R165" i="1"/>
  <c r="N166" i="1"/>
  <c r="O166" i="1"/>
  <c r="P166" i="1"/>
  <c r="Q166" i="1"/>
  <c r="R166" i="1"/>
  <c r="Q8" i="1"/>
  <c r="R8" i="1"/>
  <c r="P8" i="1"/>
  <c r="O8" i="1"/>
  <c r="N8" i="1"/>
</calcChain>
</file>

<file path=xl/sharedStrings.xml><?xml version="1.0" encoding="utf-8"?>
<sst xmlns="http://schemas.openxmlformats.org/spreadsheetml/2006/main" count="2215" uniqueCount="809">
  <si>
    <t>Mã sinh viên</t>
  </si>
  <si>
    <t>Lớp</t>
  </si>
  <si>
    <t>Email thường dùng</t>
  </si>
  <si>
    <t>D19_TH08</t>
  </si>
  <si>
    <t>D19_TH02</t>
  </si>
  <si>
    <t>D19_TH04</t>
  </si>
  <si>
    <t>DH51904003</t>
  </si>
  <si>
    <t>D19_TH03</t>
  </si>
  <si>
    <t>D19_TH05</t>
  </si>
  <si>
    <t>D19_TH01</t>
  </si>
  <si>
    <t>D19_TH06</t>
  </si>
  <si>
    <t>D19_TH09</t>
  </si>
  <si>
    <t>DH51902909</t>
  </si>
  <si>
    <t>D18_TH02</t>
  </si>
  <si>
    <t>D19_TH07</t>
  </si>
  <si>
    <t>D18_TH12</t>
  </si>
  <si>
    <t>D18_TH03</t>
  </si>
  <si>
    <t>D18_TH11</t>
  </si>
  <si>
    <t>Nhóm</t>
  </si>
  <si>
    <t>Ân</t>
  </si>
  <si>
    <t>Hải</t>
  </si>
  <si>
    <t>Phúc</t>
  </si>
  <si>
    <t>Trang</t>
  </si>
  <si>
    <t>Trịnh Ngô Tân</t>
  </si>
  <si>
    <t>Minh</t>
  </si>
  <si>
    <t>Phú</t>
  </si>
  <si>
    <t>Sơn</t>
  </si>
  <si>
    <t>Vi</t>
  </si>
  <si>
    <t>Nguyễn Phúc</t>
  </si>
  <si>
    <t>Lộc</t>
  </si>
  <si>
    <t>Quang</t>
  </si>
  <si>
    <t>Nguyễn Hoàng</t>
  </si>
  <si>
    <t>Trung</t>
  </si>
  <si>
    <t>Hậu</t>
  </si>
  <si>
    <t>Linh</t>
  </si>
  <si>
    <t>Phong</t>
  </si>
  <si>
    <t>Phát</t>
  </si>
  <si>
    <t>Huy</t>
  </si>
  <si>
    <t>Tâm</t>
  </si>
  <si>
    <t>Thành</t>
  </si>
  <si>
    <t>Trương Hoàng</t>
  </si>
  <si>
    <t>Bảo</t>
  </si>
  <si>
    <t>Đức</t>
  </si>
  <si>
    <t>Đạt</t>
  </si>
  <si>
    <t>Tài</t>
  </si>
  <si>
    <t>Trần Quang</t>
  </si>
  <si>
    <t>Trường</t>
  </si>
  <si>
    <t>Lê Hoàng</t>
  </si>
  <si>
    <t>Tuấn</t>
  </si>
  <si>
    <t>Hiếu</t>
  </si>
  <si>
    <t>Nguyễn Thanh</t>
  </si>
  <si>
    <t>Phi</t>
  </si>
  <si>
    <t>Thịnh</t>
  </si>
  <si>
    <t>Long</t>
  </si>
  <si>
    <t>Danh</t>
  </si>
  <si>
    <t>Nam</t>
  </si>
  <si>
    <t>Tú</t>
  </si>
  <si>
    <t>Duy</t>
  </si>
  <si>
    <t>Thuận</t>
  </si>
  <si>
    <t>Sang</t>
  </si>
  <si>
    <t>Trân</t>
  </si>
  <si>
    <t>Vinh</t>
  </si>
  <si>
    <t>Khang</t>
  </si>
  <si>
    <t>Trần Thanh</t>
  </si>
  <si>
    <t>Việt</t>
  </si>
  <si>
    <t>Nguyễn Văn</t>
  </si>
  <si>
    <t>An</t>
  </si>
  <si>
    <t>Tân</t>
  </si>
  <si>
    <t>Họ lót</t>
  </si>
  <si>
    <t>Tên</t>
  </si>
  <si>
    <t>STT</t>
  </si>
  <si>
    <t>Ghi chú</t>
  </si>
  <si>
    <t>Dương</t>
  </si>
  <si>
    <t>Nguyễn Minh</t>
  </si>
  <si>
    <t>Hoàng</t>
  </si>
  <si>
    <t>Toàn</t>
  </si>
  <si>
    <t>D18_TH04</t>
  </si>
  <si>
    <t>Trần Đình</t>
  </si>
  <si>
    <t>DH51802294</t>
  </si>
  <si>
    <t>Phạm Phú</t>
  </si>
  <si>
    <t>D18_TH07</t>
  </si>
  <si>
    <t>D18_TH08</t>
  </si>
  <si>
    <t>Nguyễn Đức</t>
  </si>
  <si>
    <t>Nguyễn Anh</t>
  </si>
  <si>
    <t>Hào</t>
  </si>
  <si>
    <t>DH51805517</t>
  </si>
  <si>
    <t>Ao Nhật</t>
  </si>
  <si>
    <t>Lâm</t>
  </si>
  <si>
    <t>Ngô Hoài</t>
  </si>
  <si>
    <t>Phạm Văn</t>
  </si>
  <si>
    <t>Thanh</t>
  </si>
  <si>
    <t>Thái</t>
  </si>
  <si>
    <t>DH51804755</t>
  </si>
  <si>
    <t>Lê Thanh</t>
  </si>
  <si>
    <t>Hướng 
đề tài</t>
  </si>
  <si>
    <t>Số điện thoại 
liên lạc</t>
  </si>
  <si>
    <t>GVHD</t>
  </si>
  <si>
    <t>Trần Văn Hùng</t>
  </si>
  <si>
    <t>Lê Thị Mỹ Dung</t>
  </si>
  <si>
    <t>Đoàn Trình Dục</t>
  </si>
  <si>
    <t>Trịnh Thanh Duy</t>
  </si>
  <si>
    <t>Nguyễn Thanh Tùng</t>
  </si>
  <si>
    <t>Hồ Đình Khả</t>
  </si>
  <si>
    <t>Nguyễn Lạc An Thư</t>
  </si>
  <si>
    <t>Lương An Vinh</t>
  </si>
  <si>
    <t>Nguyễn Trần Phúc Thịnh</t>
  </si>
  <si>
    <t>Dương Văn Đeo</t>
  </si>
  <si>
    <t>Nguyễn Hồng Bửu Long</t>
  </si>
  <si>
    <t>Ngô Xuân Bách</t>
  </si>
  <si>
    <t>Bùi Nhật Bằng</t>
  </si>
  <si>
    <t>Lê Triệu Ngọc Đức</t>
  </si>
  <si>
    <t>Hoàng Khuê</t>
  </si>
  <si>
    <t>Nguyễn Kiều Oanh</t>
  </si>
  <si>
    <t>Nguyễn Ngọc Lâm</t>
  </si>
  <si>
    <t>Nguyễn Trọng Nghĩa</t>
  </si>
  <si>
    <t>Trần Thị Như Ý</t>
  </si>
  <si>
    <t>Hà Anh Vũ</t>
  </si>
  <si>
    <t>TRƯỜNG ĐẠI HỌC CÔNG NGHỆ SÀI GÒN</t>
  </si>
  <si>
    <t>KHOA CÔNG NGHỆ THÔNG TIN</t>
  </si>
  <si>
    <t>DANH SÁCH SINH VIÊN CHỌN HƯỚNG ĐỀ TÀI LVTN</t>
  </si>
  <si>
    <t>NGÀNH : CÔNG NGHỆ THÔNG TIN</t>
  </si>
  <si>
    <t>Tên đề tài
(GVHD nhập)</t>
  </si>
  <si>
    <t>Tóm tắt nội dung đề tài
(GVHD nhập)</t>
  </si>
  <si>
    <t>ĐẠI HỌC 2020 VÀ KHÓA CŨ LÀM LẠI</t>
  </si>
  <si>
    <t>DH51904546</t>
  </si>
  <si>
    <t>Hà Tấn</t>
  </si>
  <si>
    <t>Ứng dụng .Net</t>
  </si>
  <si>
    <t>DH51904889</t>
  </si>
  <si>
    <t>Đỗ Hoàng</t>
  </si>
  <si>
    <t>Ứng dụng trên Web</t>
  </si>
  <si>
    <t>LT52100007</t>
  </si>
  <si>
    <t>Hồ Đoan</t>
  </si>
  <si>
    <t>L21_TH01</t>
  </si>
  <si>
    <t>DH51802382</t>
  </si>
  <si>
    <t>Bùi Tấn</t>
  </si>
  <si>
    <t>DH51901659</t>
  </si>
  <si>
    <t>Trần Tấn</t>
  </si>
  <si>
    <t>DH51901916</t>
  </si>
  <si>
    <t>Độ</t>
  </si>
  <si>
    <t>DH51901633</t>
  </si>
  <si>
    <t>Hồ Tấn</t>
  </si>
  <si>
    <t>DH51900969</t>
  </si>
  <si>
    <t>Hà Hiếu</t>
  </si>
  <si>
    <t>DH52001467</t>
  </si>
  <si>
    <t>Nguyễn Hữu</t>
  </si>
  <si>
    <t>Giàu</t>
  </si>
  <si>
    <t>D20_TH03</t>
  </si>
  <si>
    <t>Ứng dụng trên Mobile</t>
  </si>
  <si>
    <t>DH51901152</t>
  </si>
  <si>
    <t>Hà Ngọc</t>
  </si>
  <si>
    <t>DH51904255</t>
  </si>
  <si>
    <t>DH51904906</t>
  </si>
  <si>
    <t>Nguyễn Hải</t>
  </si>
  <si>
    <t>DH51902901</t>
  </si>
  <si>
    <t>Mu Sa Sa</t>
  </si>
  <si>
    <t>Liêm</t>
  </si>
  <si>
    <t>DH51900870</t>
  </si>
  <si>
    <t>Ngô Mạnh</t>
  </si>
  <si>
    <t>Cường</t>
  </si>
  <si>
    <t>DH51902681</t>
  </si>
  <si>
    <t>Đoàn Đức</t>
  </si>
  <si>
    <t>DH51800705</t>
  </si>
  <si>
    <t>Chiu Thùy</t>
  </si>
  <si>
    <t>Tỷ</t>
  </si>
  <si>
    <t>DH51903513</t>
  </si>
  <si>
    <t>Quách Tuấn</t>
  </si>
  <si>
    <t>DH52005847</t>
  </si>
  <si>
    <t>Nguyễn Hồng Gia</t>
  </si>
  <si>
    <t>D20_TH08</t>
  </si>
  <si>
    <t>DH51806091</t>
  </si>
  <si>
    <t>Vy</t>
  </si>
  <si>
    <t>DH52001833</t>
  </si>
  <si>
    <t>D20_TH04</t>
  </si>
  <si>
    <t>DH52006075</t>
  </si>
  <si>
    <t>Sinh</t>
  </si>
  <si>
    <t>DH52003458</t>
  </si>
  <si>
    <t>Mai Xuân</t>
  </si>
  <si>
    <t>Anh</t>
  </si>
  <si>
    <t>DH51902465</t>
  </si>
  <si>
    <t>Đinh Thị Kim</t>
  </si>
  <si>
    <t>Ngân</t>
  </si>
  <si>
    <t>DH51900846</t>
  </si>
  <si>
    <t>Nguyễn Tiến</t>
  </si>
  <si>
    <t>DH52006862</t>
  </si>
  <si>
    <t>Lê Huỳnh Hoàn</t>
  </si>
  <si>
    <t>Hảo</t>
  </si>
  <si>
    <t>D20_TH11</t>
  </si>
  <si>
    <t>DH52007074</t>
  </si>
  <si>
    <t>Phan Hiếu</t>
  </si>
  <si>
    <t>DH52006131</t>
  </si>
  <si>
    <t>Hà Xuân</t>
  </si>
  <si>
    <t>Trần Quốc Trường</t>
  </si>
  <si>
    <t>DH51901753</t>
  </si>
  <si>
    <t>Đỗ Bảo</t>
  </si>
  <si>
    <t>Đại</t>
  </si>
  <si>
    <t>Ứng dụng Java</t>
  </si>
  <si>
    <t>DH52006605</t>
  </si>
  <si>
    <t>Phan Phúc</t>
  </si>
  <si>
    <t>DH51901080</t>
  </si>
  <si>
    <t>Nguyễn Phú</t>
  </si>
  <si>
    <t>DH51902780</t>
  </si>
  <si>
    <t>DH52003933</t>
  </si>
  <si>
    <t>Phạm Thị Thùy</t>
  </si>
  <si>
    <t>D20_TH05</t>
  </si>
  <si>
    <t>DH52007012</t>
  </si>
  <si>
    <t>Nguyễn Võ</t>
  </si>
  <si>
    <t>Tiến</t>
  </si>
  <si>
    <t>DH52000131</t>
  </si>
  <si>
    <t>Lê Quốc</t>
  </si>
  <si>
    <t>D20_TH01</t>
  </si>
  <si>
    <t>DH52000817</t>
  </si>
  <si>
    <t>Thiện</t>
  </si>
  <si>
    <t>DH51800079</t>
  </si>
  <si>
    <t>Nguyễn Thị Ngọc</t>
  </si>
  <si>
    <t>DH52004141</t>
  </si>
  <si>
    <t>D20_TH06</t>
  </si>
  <si>
    <t>DH52000482</t>
  </si>
  <si>
    <t>Ngô Thái</t>
  </si>
  <si>
    <t>DH52006707</t>
  </si>
  <si>
    <t>DH52006892</t>
  </si>
  <si>
    <t>Hoàng Khắc</t>
  </si>
  <si>
    <t>Giáp</t>
  </si>
  <si>
    <t>DH51904910</t>
  </si>
  <si>
    <t>Nguyễn Thế</t>
  </si>
  <si>
    <t>DH51905103</t>
  </si>
  <si>
    <t>Nhật</t>
  </si>
  <si>
    <t>DH52003201</t>
  </si>
  <si>
    <t>Trần Thị Hồng Vân</t>
  </si>
  <si>
    <t>DH52003194</t>
  </si>
  <si>
    <t>DH51901655</t>
  </si>
  <si>
    <t>Huỳnh Quốc</t>
  </si>
  <si>
    <t>DH52004918</t>
  </si>
  <si>
    <t>Phạm Viết</t>
  </si>
  <si>
    <t>DH52004547</t>
  </si>
  <si>
    <t>Trần Công</t>
  </si>
  <si>
    <t>Toại</t>
  </si>
  <si>
    <t>D20_TH07</t>
  </si>
  <si>
    <t>DH51800744</t>
  </si>
  <si>
    <t>Tô Quốc</t>
  </si>
  <si>
    <t>DH52001504</t>
  </si>
  <si>
    <t>Đỗ Minh</t>
  </si>
  <si>
    <t>DH52003670</t>
  </si>
  <si>
    <t>Trần Xuân</t>
  </si>
  <si>
    <t>Khương</t>
  </si>
  <si>
    <t>D20_TH02</t>
  </si>
  <si>
    <t>DH52002061</t>
  </si>
  <si>
    <t>Nguyễn Hoàng Ngọc</t>
  </si>
  <si>
    <t>DH52004334</t>
  </si>
  <si>
    <t>Lê Văn</t>
  </si>
  <si>
    <t>DH52003792</t>
  </si>
  <si>
    <t>DH52002664</t>
  </si>
  <si>
    <t>Võ Thị Mỹ</t>
  </si>
  <si>
    <t>Lệ</t>
  </si>
  <si>
    <t>DH51804500</t>
  </si>
  <si>
    <t>Trần Tuấn</t>
  </si>
  <si>
    <t>DH52006020</t>
  </si>
  <si>
    <t>Võ Hoàng</t>
  </si>
  <si>
    <t>DH52003694</t>
  </si>
  <si>
    <t>DH52006058</t>
  </si>
  <si>
    <t>Dương Trung</t>
  </si>
  <si>
    <t>Quốc</t>
  </si>
  <si>
    <t>D20_TH09</t>
  </si>
  <si>
    <t>DH52002581</t>
  </si>
  <si>
    <t>Võ Quốc</t>
  </si>
  <si>
    <t>Thắng</t>
  </si>
  <si>
    <t>DH51801362</t>
  </si>
  <si>
    <t>Phạm Phúc</t>
  </si>
  <si>
    <t>D18_TH13</t>
  </si>
  <si>
    <t>DH52001856</t>
  </si>
  <si>
    <t>Phan Văn</t>
  </si>
  <si>
    <t>Mãnh</t>
  </si>
  <si>
    <t>DH51904780</t>
  </si>
  <si>
    <t>Huỳnh Hữu</t>
  </si>
  <si>
    <t>DH52005731</t>
  </si>
  <si>
    <t>Trần Lê Minh</t>
  </si>
  <si>
    <t>DH52006823</t>
  </si>
  <si>
    <t>Nguyễn Huỳnh Quốc</t>
  </si>
  <si>
    <t>DH51903539</t>
  </si>
  <si>
    <t>Huỳnh Văn</t>
  </si>
  <si>
    <t>DH51900808</t>
  </si>
  <si>
    <t>Đặng Thị Ngọc</t>
  </si>
  <si>
    <t>Ánh</t>
  </si>
  <si>
    <t>DH51802954</t>
  </si>
  <si>
    <t>Nguyễn Việt</t>
  </si>
  <si>
    <t>DH51900510</t>
  </si>
  <si>
    <t>Trịnh Hoàng</t>
  </si>
  <si>
    <t>DH51900972</t>
  </si>
  <si>
    <t>Phạm Đình Lê</t>
  </si>
  <si>
    <t>Kiệt</t>
  </si>
  <si>
    <t>DH52007011</t>
  </si>
  <si>
    <t>Thạch Ngọc Gia</t>
  </si>
  <si>
    <t>DH52006825</t>
  </si>
  <si>
    <t>Vũ Thị Phương</t>
  </si>
  <si>
    <t>DH52003844</t>
  </si>
  <si>
    <t>Khôi</t>
  </si>
  <si>
    <t>DH52001092</t>
  </si>
  <si>
    <t>Bùi Ngọc</t>
  </si>
  <si>
    <t>Na</t>
  </si>
  <si>
    <t>DH51902994</t>
  </si>
  <si>
    <t>Lê Hữu</t>
  </si>
  <si>
    <t>DH51903237</t>
  </si>
  <si>
    <t>Nguyễn Chí</t>
  </si>
  <si>
    <t>Cang</t>
  </si>
  <si>
    <t>DH52006177</t>
  </si>
  <si>
    <t>Nguyễn Khắc</t>
  </si>
  <si>
    <t>Thế</t>
  </si>
  <si>
    <t>D20_TH10</t>
  </si>
  <si>
    <t>DH52006245</t>
  </si>
  <si>
    <t>Nguyễn Đình</t>
  </si>
  <si>
    <t>DH51802808</t>
  </si>
  <si>
    <t>Hồ Hoàng</t>
  </si>
  <si>
    <t>Dung</t>
  </si>
  <si>
    <t>DH51801111</t>
  </si>
  <si>
    <t>DH52000774</t>
  </si>
  <si>
    <t>Lê Quang</t>
  </si>
  <si>
    <t>DH52002680</t>
  </si>
  <si>
    <t>Ngô Duy</t>
  </si>
  <si>
    <t>Tấn</t>
  </si>
  <si>
    <t>DH52004368</t>
  </si>
  <si>
    <t>Nguyễn Nhật</t>
  </si>
  <si>
    <t>DH52005933</t>
  </si>
  <si>
    <t>Kim Hoàng</t>
  </si>
  <si>
    <t>DH52004325</t>
  </si>
  <si>
    <t>Huỳnh Nhật</t>
  </si>
  <si>
    <t>Viên</t>
  </si>
  <si>
    <t>DH52004387</t>
  </si>
  <si>
    <t>Trịnh Minh</t>
  </si>
  <si>
    <t>DH52006150</t>
  </si>
  <si>
    <t>Tùng</t>
  </si>
  <si>
    <t>DH52005690</t>
  </si>
  <si>
    <t>Trần Nguyễn Gia</t>
  </si>
  <si>
    <t>DH52005894</t>
  </si>
  <si>
    <t>Hà Nhật</t>
  </si>
  <si>
    <t>Khánh</t>
  </si>
  <si>
    <t>DH52006139</t>
  </si>
  <si>
    <t>DH52001339</t>
  </si>
  <si>
    <t>Dương Lê Thành</t>
  </si>
  <si>
    <t>DH52001107</t>
  </si>
  <si>
    <t>Đặng Phạm Gia</t>
  </si>
  <si>
    <t>Hưng</t>
  </si>
  <si>
    <t>DH52007310</t>
  </si>
  <si>
    <t>Lê Đình Bảo</t>
  </si>
  <si>
    <t>DH52006168</t>
  </si>
  <si>
    <t>Hồ Việt</t>
  </si>
  <si>
    <t>DH52006741</t>
  </si>
  <si>
    <t>Lại Văn</t>
  </si>
  <si>
    <t>DH52007101</t>
  </si>
  <si>
    <t>Trần Văn Quốc</t>
  </si>
  <si>
    <t>DH52001832</t>
  </si>
  <si>
    <t>Tiêu Quang</t>
  </si>
  <si>
    <t>DH52002032</t>
  </si>
  <si>
    <t>Phạm Ngọc Quế</t>
  </si>
  <si>
    <t>Trâm</t>
  </si>
  <si>
    <t>DH52001349</t>
  </si>
  <si>
    <t>DH52000937</t>
  </si>
  <si>
    <t>Châu Tấn</t>
  </si>
  <si>
    <t>DH52001860</t>
  </si>
  <si>
    <t>Phan Hoàng</t>
  </si>
  <si>
    <t>DH52001882</t>
  </si>
  <si>
    <t>Bùi Phong</t>
  </si>
  <si>
    <t>DH52002064</t>
  </si>
  <si>
    <t>Nguyễn Hoài</t>
  </si>
  <si>
    <t>DH52002996</t>
  </si>
  <si>
    <t>Nguyễn Phước</t>
  </si>
  <si>
    <t>DH52007056</t>
  </si>
  <si>
    <t>Trần A</t>
  </si>
  <si>
    <t>DH52007102</t>
  </si>
  <si>
    <t>Trần Nguyễn Thanh</t>
  </si>
  <si>
    <t>DH52006631</t>
  </si>
  <si>
    <t>Lê Minh</t>
  </si>
  <si>
    <t>DH52005906</t>
  </si>
  <si>
    <t>Nguyễn Đăng</t>
  </si>
  <si>
    <t>Khoa</t>
  </si>
  <si>
    <t>DH52004983</t>
  </si>
  <si>
    <t>DH52006111</t>
  </si>
  <si>
    <t>Phan Đức</t>
  </si>
  <si>
    <t>DH52005692</t>
  </si>
  <si>
    <t>Nguyễn Châu Phúc</t>
  </si>
  <si>
    <t>Cảnh</t>
  </si>
  <si>
    <t>DH52005963</t>
  </si>
  <si>
    <t>DH52005956</t>
  </si>
  <si>
    <t>Hoàng Hải</t>
  </si>
  <si>
    <t>DH52005926</t>
  </si>
  <si>
    <t>DH52007049</t>
  </si>
  <si>
    <t>Nguyễn Hòa Ninh</t>
  </si>
  <si>
    <t>Đan</t>
  </si>
  <si>
    <t>DH52006712</t>
  </si>
  <si>
    <t>Nguyễn Viết</t>
  </si>
  <si>
    <t>DH52005810</t>
  </si>
  <si>
    <t>Nguyễn Phi</t>
  </si>
  <si>
    <t>Nguyễn Trường An</t>
  </si>
  <si>
    <t>DH52005923</t>
  </si>
  <si>
    <t>Phạm Võ Hiếu</t>
  </si>
  <si>
    <t>Lễ</t>
  </si>
  <si>
    <t>DH52004523</t>
  </si>
  <si>
    <t>Trần Trung</t>
  </si>
  <si>
    <t>DH52004456</t>
  </si>
  <si>
    <t>DH52006097</t>
  </si>
  <si>
    <t>Văn Bảo</t>
  </si>
  <si>
    <t>DH52005738</t>
  </si>
  <si>
    <t>Hồ Khánh</t>
  </si>
  <si>
    <t>DH52001727</t>
  </si>
  <si>
    <t>Lê Lâm Tấn</t>
  </si>
  <si>
    <t>DH52002286</t>
  </si>
  <si>
    <t>Mai Đức</t>
  </si>
  <si>
    <t>DH52000539</t>
  </si>
  <si>
    <t>Nguyễn Thị Ngân Hà</t>
  </si>
  <si>
    <t>DH52002912</t>
  </si>
  <si>
    <t>Nguyễn Thị Linh</t>
  </si>
  <si>
    <t>Chi</t>
  </si>
  <si>
    <t>DH52003760</t>
  </si>
  <si>
    <t>Phan Thị Thu</t>
  </si>
  <si>
    <t>Thảo</t>
  </si>
  <si>
    <t>DH51903115</t>
  </si>
  <si>
    <t>Trương Vĩnh</t>
  </si>
  <si>
    <t>DH52006042</t>
  </si>
  <si>
    <t>Lê</t>
  </si>
  <si>
    <t>DH52004932</t>
  </si>
  <si>
    <t>DH52002703</t>
  </si>
  <si>
    <t>Cung Phương</t>
  </si>
  <si>
    <t>DH52000012</t>
  </si>
  <si>
    <t>Bùi Thị Vân</t>
  </si>
  <si>
    <t>DH52000029</t>
  </si>
  <si>
    <t>DH52000880</t>
  </si>
  <si>
    <t>Mai Nhật</t>
  </si>
  <si>
    <t>DH52006116</t>
  </si>
  <si>
    <t>Vũ Minh</t>
  </si>
  <si>
    <t>DH52005778</t>
  </si>
  <si>
    <t>Trần Đức</t>
  </si>
  <si>
    <t>DH52005059</t>
  </si>
  <si>
    <t>Lê Trường</t>
  </si>
  <si>
    <t>DH52006061</t>
  </si>
  <si>
    <t>DH52000828</t>
  </si>
  <si>
    <t>DH52003749</t>
  </si>
  <si>
    <t>Nguyễn Phạm Gia</t>
  </si>
  <si>
    <t>DH52004471</t>
  </si>
  <si>
    <t>Huân</t>
  </si>
  <si>
    <t>DH52007219</t>
  </si>
  <si>
    <t>Tạ Lê Trung</t>
  </si>
  <si>
    <t>DH51805764</t>
  </si>
  <si>
    <t>Nguyễn Đặng</t>
  </si>
  <si>
    <t>Tín</t>
  </si>
  <si>
    <t>DH52006863</t>
  </si>
  <si>
    <t>DH52005800</t>
  </si>
  <si>
    <t>Phạm Thị Diệu</t>
  </si>
  <si>
    <t>Hiền</t>
  </si>
  <si>
    <t>DH52005662</t>
  </si>
  <si>
    <t>Phạm Ngọc Nhân</t>
  </si>
  <si>
    <t>Ái</t>
  </si>
  <si>
    <t>DH51800980</t>
  </si>
  <si>
    <t>Lê Nhất</t>
  </si>
  <si>
    <t>DH52005710</t>
  </si>
  <si>
    <t>Lý Thị Ngọc</t>
  </si>
  <si>
    <t>Diễm</t>
  </si>
  <si>
    <t>DH51803312</t>
  </si>
  <si>
    <t>Trần Minh</t>
  </si>
  <si>
    <t>DH52001793</t>
  </si>
  <si>
    <t>Trần Văn</t>
  </si>
  <si>
    <t>Sĩ</t>
  </si>
  <si>
    <t>Nguyễn Thành</t>
  </si>
  <si>
    <t>DH52004395</t>
  </si>
  <si>
    <t>Nghĩa</t>
  </si>
  <si>
    <t>DH52004608</t>
  </si>
  <si>
    <t>Khấu Nguyễn Thành</t>
  </si>
  <si>
    <t>Nhân</t>
  </si>
  <si>
    <t>DH51805130</t>
  </si>
  <si>
    <t>Phạm Hoàng</t>
  </si>
  <si>
    <t>DH52003968</t>
  </si>
  <si>
    <t xml:space="preserve">Lý Quốc </t>
  </si>
  <si>
    <t>Thông</t>
  </si>
  <si>
    <t>DANH SÁCH SINH VIÊN ĐĂNG KÝ MÔN HỌC ĐỒ ÁN / KHÓA LUẬN TỐT NGHIỆP HK2 (23 - 24)</t>
  </si>
  <si>
    <t>Dữ liệu đăng ký được tính đến ngày 24/04/2024</t>
  </si>
  <si>
    <t>MASV</t>
  </si>
  <si>
    <t>HỌ VÀ TÊN</t>
  </si>
  <si>
    <t>LỚP</t>
  </si>
  <si>
    <t>MAMH</t>
  </si>
  <si>
    <t>TÊN MÔN HỌC</t>
  </si>
  <si>
    <t>SỐ ĐIỆN THOẠI</t>
  </si>
  <si>
    <t>EMAIL</t>
  </si>
  <si>
    <t>GHI CHÚ</t>
  </si>
  <si>
    <t>CD51806373</t>
  </si>
  <si>
    <t>C18_TH01</t>
  </si>
  <si>
    <t>CS01153</t>
  </si>
  <si>
    <t>Đồ án / Khóa luận tốt nghiệp</t>
  </si>
  <si>
    <t>0349663827</t>
  </si>
  <si>
    <t>CD51806373@student.stu.edu.vn</t>
  </si>
  <si>
    <t>DH51802443</t>
  </si>
  <si>
    <t>Phạm Tấn</t>
  </si>
  <si>
    <t>CS03153</t>
  </si>
  <si>
    <t>0961914300</t>
  </si>
  <si>
    <t>DH51802443@student.stu.edu.vn</t>
  </si>
  <si>
    <t>0838630724</t>
  </si>
  <si>
    <t>DH51800079@student.stu.edu.vn</t>
  </si>
  <si>
    <t>0933665902</t>
  </si>
  <si>
    <t>DH51800705@student.stu.edu.vn</t>
  </si>
  <si>
    <t>0963335315</t>
  </si>
  <si>
    <t>DH51802382@student.stu.edu.vn</t>
  </si>
  <si>
    <t>0768029939</t>
  </si>
  <si>
    <t>DH51801111@student.stu.edu.vn</t>
  </si>
  <si>
    <t>0913799624</t>
  </si>
  <si>
    <t>DH51802808@student.stu.edu.vn</t>
  </si>
  <si>
    <t>0931699176</t>
  </si>
  <si>
    <t>DH51800744@student.stu.edu.vn</t>
  </si>
  <si>
    <t>0934196280</t>
  </si>
  <si>
    <t>DH51805130@student.stu.edu.vn</t>
  </si>
  <si>
    <t>0374930829</t>
  </si>
  <si>
    <t>DH51803312@student.stu.edu.vn</t>
  </si>
  <si>
    <t>0943325272</t>
  </si>
  <si>
    <t>DH51802954@student.stu.edu.vn</t>
  </si>
  <si>
    <t>DH51805028</t>
  </si>
  <si>
    <t>Nguyễn Nhị</t>
  </si>
  <si>
    <t>0384260332</t>
  </si>
  <si>
    <t>DH51805028@student.stu.edu.vn</t>
  </si>
  <si>
    <t>DH51805206</t>
  </si>
  <si>
    <t>Huỳnh Công</t>
  </si>
  <si>
    <t>Nhã</t>
  </si>
  <si>
    <t>0355335492</t>
  </si>
  <si>
    <t>DH51805206@student.stu.edu.vn</t>
  </si>
  <si>
    <t>0931368921</t>
  </si>
  <si>
    <t>DH51804500@student.stu.edu.vn</t>
  </si>
  <si>
    <t>0399925348</t>
  </si>
  <si>
    <t>DH51804755@student.stu.edu.vn</t>
  </si>
  <si>
    <t>0833776989</t>
  </si>
  <si>
    <t>DH51806091@student.stu.edu.vn</t>
  </si>
  <si>
    <t>DH51802129</t>
  </si>
  <si>
    <t>Dương Minh</t>
  </si>
  <si>
    <t>0968542558</t>
  </si>
  <si>
    <t>DH51802129@student.stu.edu.vn</t>
  </si>
  <si>
    <t>0939867442</t>
  </si>
  <si>
    <t>DH51801362@student.stu.edu.vn</t>
  </si>
  <si>
    <t>0776995270</t>
  </si>
  <si>
    <t>DH51800980@student.stu.edu.vn</t>
  </si>
  <si>
    <t>0704786072</t>
  </si>
  <si>
    <t>DH51900846@student.stu.edu.vn</t>
  </si>
  <si>
    <t>0395265193</t>
  </si>
  <si>
    <t>DH51805764@student.stu.edu.vn</t>
  </si>
  <si>
    <t>0968606383</t>
  </si>
  <si>
    <t>DH51901633@student.stu.edu.vn</t>
  </si>
  <si>
    <t>DH51903716</t>
  </si>
  <si>
    <t>Huynh</t>
  </si>
  <si>
    <t>0379134900</t>
  </si>
  <si>
    <t>DH51903716@student.stu.edu.vn</t>
  </si>
  <si>
    <t>0357555302</t>
  </si>
  <si>
    <t>DH51904255@student.stu.edu.vn</t>
  </si>
  <si>
    <t>0387467813</t>
  </si>
  <si>
    <t>DH51901152@student.stu.edu.vn</t>
  </si>
  <si>
    <t>0946773306</t>
  </si>
  <si>
    <t>DH51900969@student.stu.edu.vn</t>
  </si>
  <si>
    <t>0378387649</t>
  </si>
  <si>
    <t>DH51900972@student.stu.edu.vn</t>
  </si>
  <si>
    <t>ánh</t>
  </si>
  <si>
    <t>0352737369</t>
  </si>
  <si>
    <t>DH51900808@student.stu.edu.vn</t>
  </si>
  <si>
    <t>0833012475</t>
  </si>
  <si>
    <t>DH51900870@student.stu.edu.vn</t>
  </si>
  <si>
    <t>0934957060</t>
  </si>
  <si>
    <t>DH51904003@student.stu.edu.vn</t>
  </si>
  <si>
    <t>DH51901792</t>
  </si>
  <si>
    <t>0931884721</t>
  </si>
  <si>
    <t>DH51901792@student.stu.edu.vn</t>
  </si>
  <si>
    <t>DH51901785</t>
  </si>
  <si>
    <t>Ngô Thành</t>
  </si>
  <si>
    <t>0355213825</t>
  </si>
  <si>
    <t>DH51901785@student.stu.edu.vn</t>
  </si>
  <si>
    <t>0969896641</t>
  </si>
  <si>
    <t>DH51904780@student.stu.edu.vn</t>
  </si>
  <si>
    <t>0784117820</t>
  </si>
  <si>
    <t>DH51903539@student.stu.edu.vn</t>
  </si>
  <si>
    <t>0763987837</t>
  </si>
  <si>
    <t>DH51901659@student.stu.edu.vn</t>
  </si>
  <si>
    <t>0326791503</t>
  </si>
  <si>
    <t>DH51904910@student.stu.edu.vn</t>
  </si>
  <si>
    <t>0349688057</t>
  </si>
  <si>
    <t>DH51903237@student.stu.edu.vn</t>
  </si>
  <si>
    <t>0338154435</t>
  </si>
  <si>
    <t>DH51902994@student.stu.edu.vn</t>
  </si>
  <si>
    <t>0798542891</t>
  </si>
  <si>
    <t>DH51902909@student.stu.edu.vn</t>
  </si>
  <si>
    <t>DH51903588</t>
  </si>
  <si>
    <t>Nguyễn Trung</t>
  </si>
  <si>
    <t>0363575163</t>
  </si>
  <si>
    <t>DH51903588@student.stu.edu.vn</t>
  </si>
  <si>
    <t>0356842700</t>
  </si>
  <si>
    <t>DH51902901@student.stu.edu.vn</t>
  </si>
  <si>
    <t>0866622409</t>
  </si>
  <si>
    <t>DH51905103@student.stu.edu.vn</t>
  </si>
  <si>
    <t>0975371774</t>
  </si>
  <si>
    <t>DH51904889@student.stu.edu.vn</t>
  </si>
  <si>
    <t>0909415869</t>
  </si>
  <si>
    <t>DH51904906@student.stu.edu.vn</t>
  </si>
  <si>
    <t>0398704769</t>
  </si>
  <si>
    <t>DH51902465@student.stu.edu.vn</t>
  </si>
  <si>
    <t>0966399763</t>
  </si>
  <si>
    <t>DH51903115@student.stu.edu.vn</t>
  </si>
  <si>
    <t>0377150838</t>
  </si>
  <si>
    <t>DH51903513@student.stu.edu.vn</t>
  </si>
  <si>
    <t>0365941404</t>
  </si>
  <si>
    <t>DH51901655@student.stu.edu.vn</t>
  </si>
  <si>
    <t>0868376546</t>
  </si>
  <si>
    <t>DH52000012@student.stu.edu.vn</t>
  </si>
  <si>
    <t>0949962312</t>
  </si>
  <si>
    <t>DH52002703@student.stu.edu.vn</t>
  </si>
  <si>
    <t>0988369037</t>
  </si>
  <si>
    <t>DH52000029@student.stu.edu.vn</t>
  </si>
  <si>
    <t>0398954730</t>
  </si>
  <si>
    <t>DH52000482@student.stu.edu.vn</t>
  </si>
  <si>
    <t>0584528647</t>
  </si>
  <si>
    <t>DH52000880@student.stu.edu.vn</t>
  </si>
  <si>
    <t>0528149730</t>
  </si>
  <si>
    <t>DH52001856@student.stu.edu.vn</t>
  </si>
  <si>
    <t>0964167758</t>
  </si>
  <si>
    <t>DH52001504@student.stu.edu.vn</t>
  </si>
  <si>
    <t>0335086156</t>
  </si>
  <si>
    <t>DH52000828@student.stu.edu.vn</t>
  </si>
  <si>
    <t>0937712100</t>
  </si>
  <si>
    <t>DH52001349@student.stu.edu.vn</t>
  </si>
  <si>
    <t>0399559051</t>
  </si>
  <si>
    <t>DH52000937@student.stu.edu.vn</t>
  </si>
  <si>
    <t>0395158765</t>
  </si>
  <si>
    <t>DH52002680@student.stu.edu.vn</t>
  </si>
  <si>
    <t>0378148042</t>
  </si>
  <si>
    <t>DH52000817@student.stu.edu.vn</t>
  </si>
  <si>
    <t>0365637346</t>
  </si>
  <si>
    <t>DH52000131@student.stu.edu.vn</t>
  </si>
  <si>
    <t>0907808893</t>
  </si>
  <si>
    <t>DH52000774@student.stu.edu.vn</t>
  </si>
  <si>
    <t>0362717133</t>
  </si>
  <si>
    <t>DH52002286@student.stu.edu.vn</t>
  </si>
  <si>
    <t>0854219725</t>
  </si>
  <si>
    <t>DH52003670@student.stu.edu.vn</t>
  </si>
  <si>
    <t>0763320701</t>
  </si>
  <si>
    <t>DH52002996@student.stu.edu.vn</t>
  </si>
  <si>
    <t>0833252402</t>
  </si>
  <si>
    <t>DH52002064@student.stu.edu.vn</t>
  </si>
  <si>
    <t>0388193175</t>
  </si>
  <si>
    <t>DH52001882@student.stu.edu.vn</t>
  </si>
  <si>
    <t>0342746818</t>
  </si>
  <si>
    <t>DH52002061@student.stu.edu.vn</t>
  </si>
  <si>
    <t>0374276087</t>
  </si>
  <si>
    <t>DH52003694@student.stu.edu.vn</t>
  </si>
  <si>
    <t>0829939519</t>
  </si>
  <si>
    <t>DH52002032@student.stu.edu.vn</t>
  </si>
  <si>
    <t>0976374407</t>
  </si>
  <si>
    <t>DH52001832@student.stu.edu.vn</t>
  </si>
  <si>
    <t>0345149530</t>
  </si>
  <si>
    <t>DH52003201@student.stu.edu.vn</t>
  </si>
  <si>
    <t>0946819779</t>
  </si>
  <si>
    <t>DH52002912@student.stu.edu.vn</t>
  </si>
  <si>
    <t>0906660370</t>
  </si>
  <si>
    <t>DH52001339@student.stu.edu.vn</t>
  </si>
  <si>
    <t>0964976632</t>
  </si>
  <si>
    <t>DH52001467@student.stu.edu.vn</t>
  </si>
  <si>
    <t>0335611848</t>
  </si>
  <si>
    <t>DH52001107@student.stu.edu.vn</t>
  </si>
  <si>
    <t>0907267362</t>
  </si>
  <si>
    <t>DH52003844@student.stu.edu.vn</t>
  </si>
  <si>
    <t>0779468946</t>
  </si>
  <si>
    <t>DH52002664@student.stu.edu.vn</t>
  </si>
  <si>
    <t>0793922661</t>
  </si>
  <si>
    <t>DH52001092@student.stu.edu.vn</t>
  </si>
  <si>
    <t>0972680893</t>
  </si>
  <si>
    <t>DH52003792@student.stu.edu.vn</t>
  </si>
  <si>
    <t>0369655329</t>
  </si>
  <si>
    <t>DH52003194@student.stu.edu.vn</t>
  </si>
  <si>
    <t>0985221852</t>
  </si>
  <si>
    <t>DH52001833@student.stu.edu.vn</t>
  </si>
  <si>
    <t>Lý Quốc</t>
  </si>
  <si>
    <t>0939536655</t>
  </si>
  <si>
    <t>DH52003968@student.stu.edu.vn</t>
  </si>
  <si>
    <t>0929030976</t>
  </si>
  <si>
    <t>DH52003749@student.stu.edu.vn</t>
  </si>
  <si>
    <t>0866715211</t>
  </si>
  <si>
    <t>DH52006823@student.stu.edu.vn</t>
  </si>
  <si>
    <t>0396828152</t>
  </si>
  <si>
    <t>DH52004334@student.stu.edu.vn</t>
  </si>
  <si>
    <t>0347575627</t>
  </si>
  <si>
    <t>DH52004387@student.stu.edu.vn</t>
  </si>
  <si>
    <t>0336273758</t>
  </si>
  <si>
    <t>DH52004325@student.stu.edu.vn</t>
  </si>
  <si>
    <t>0976127644</t>
  </si>
  <si>
    <t>DH52004141@student.stu.edu.vn</t>
  </si>
  <si>
    <t>0774647501</t>
  </si>
  <si>
    <t>DH52005933@student.stu.edu.vn</t>
  </si>
  <si>
    <t>DH52004183</t>
  </si>
  <si>
    <t>0909827404</t>
  </si>
  <si>
    <t>DH52004183@student.stu.edu.vn</t>
  </si>
  <si>
    <t>0367034162</t>
  </si>
  <si>
    <t>DH52004395@student.stu.edu.vn</t>
  </si>
  <si>
    <t>0378207753</t>
  </si>
  <si>
    <t>DH52004608@student.stu.edu.vn</t>
  </si>
  <si>
    <t>0939176935</t>
  </si>
  <si>
    <t>DH52004523@student.stu.edu.vn</t>
  </si>
  <si>
    <t>0374470692</t>
  </si>
  <si>
    <t>DH52004547@student.stu.edu.vn</t>
  </si>
  <si>
    <t>0898370661</t>
  </si>
  <si>
    <t>DH52004456@student.stu.edu.vn</t>
  </si>
  <si>
    <t>ái</t>
  </si>
  <si>
    <t>0963420903</t>
  </si>
  <si>
    <t>DH52005662@student.stu.edu.vn</t>
  </si>
  <si>
    <t>0342218885</t>
  </si>
  <si>
    <t>DH52004918@student.stu.edu.vn</t>
  </si>
  <si>
    <t>0931438803</t>
  </si>
  <si>
    <t>DH52005847@student.stu.edu.vn</t>
  </si>
  <si>
    <t>0976431220</t>
  </si>
  <si>
    <t>DH52004932@student.stu.edu.vn</t>
  </si>
  <si>
    <t>0707057016</t>
  </si>
  <si>
    <t>DH52006020@student.stu.edu.vn</t>
  </si>
  <si>
    <t>0865806046</t>
  </si>
  <si>
    <t>DH52006042@student.stu.edu.vn</t>
  </si>
  <si>
    <t>0798095585</t>
  </si>
  <si>
    <t>DH52006061@student.stu.edu.vn</t>
  </si>
  <si>
    <t>0972140200</t>
  </si>
  <si>
    <t>DH52006075@student.stu.edu.vn</t>
  </si>
  <si>
    <t>DH52006090</t>
  </si>
  <si>
    <t>0704671439</t>
  </si>
  <si>
    <t>DH52006090@student.stu.edu.vn</t>
  </si>
  <si>
    <t>0772327927</t>
  </si>
  <si>
    <t>DH52005059@student.stu.edu.vn</t>
  </si>
  <si>
    <t>0342113084</t>
  </si>
  <si>
    <t>DH52006131@student.stu.edu.vn</t>
  </si>
  <si>
    <t>0949237478</t>
  </si>
  <si>
    <t>DH52005690@student.stu.edu.vn</t>
  </si>
  <si>
    <t>0868014998</t>
  </si>
  <si>
    <t>DH52005738@student.stu.edu.vn</t>
  </si>
  <si>
    <t>0357272363</t>
  </si>
  <si>
    <t>DH52005800@student.stu.edu.vn</t>
  </si>
  <si>
    <t>0397151732</t>
  </si>
  <si>
    <t>DH52004983@student.stu.edu.vn</t>
  </si>
  <si>
    <t>0359022754</t>
  </si>
  <si>
    <t>DH52005810@student.stu.edu.vn</t>
  </si>
  <si>
    <t>0793932245</t>
  </si>
  <si>
    <t>DH52005923@student.stu.edu.vn</t>
  </si>
  <si>
    <t>0398454152</t>
  </si>
  <si>
    <t>DH52006058@student.stu.edu.vn</t>
  </si>
  <si>
    <t>0338005958</t>
  </si>
  <si>
    <t>DH52006097@student.stu.edu.vn</t>
  </si>
  <si>
    <t>0866629019</t>
  </si>
  <si>
    <t>DH52006111@student.stu.edu.vn</t>
  </si>
  <si>
    <t>0932102515</t>
  </si>
  <si>
    <t>DH52006116@student.stu.edu.vn</t>
  </si>
  <si>
    <t>DH52006213</t>
  </si>
  <si>
    <t>Đặng Ngọc Bảo</t>
  </si>
  <si>
    <t>0938375771</t>
  </si>
  <si>
    <t>DH52006213@student.stu.edu.vn</t>
  </si>
  <si>
    <t>0935021243</t>
  </si>
  <si>
    <t>DH52005692@student.stu.edu.vn</t>
  </si>
  <si>
    <t>0837939681</t>
  </si>
  <si>
    <t>DH52005710@student.stu.edu.vn</t>
  </si>
  <si>
    <t>0338230318</t>
  </si>
  <si>
    <t>DH52005894@student.stu.edu.vn</t>
  </si>
  <si>
    <t>0774490000</t>
  </si>
  <si>
    <t>DH52005906@student.stu.edu.vn</t>
  </si>
  <si>
    <t>0896464694</t>
  </si>
  <si>
    <t>DH52005956@student.stu.edu.vn</t>
  </si>
  <si>
    <t>0345369754</t>
  </si>
  <si>
    <t>DH52005963@student.stu.edu.vn</t>
  </si>
  <si>
    <t>0866137207</t>
  </si>
  <si>
    <t>DH52006168@student.stu.edu.vn</t>
  </si>
  <si>
    <t>0358326432</t>
  </si>
  <si>
    <t>DH52006177@student.stu.edu.vn</t>
  </si>
  <si>
    <t>0783984151</t>
  </si>
  <si>
    <t>DH52006631@student.stu.edu.vn</t>
  </si>
  <si>
    <t>0357614109</t>
  </si>
  <si>
    <t>DH52007310@student.stu.edu.vn</t>
  </si>
  <si>
    <t>0368612960</t>
  </si>
  <si>
    <t>DH52006150@student.stu.edu.vn</t>
  </si>
  <si>
    <t>0346875564</t>
  </si>
  <si>
    <t>DH52006245@student.stu.edu.vn</t>
  </si>
  <si>
    <t>0343457302</t>
  </si>
  <si>
    <t>DH52007049@student.stu.edu.vn</t>
  </si>
  <si>
    <t>0563397595</t>
  </si>
  <si>
    <t>DH52006863@student.stu.edu.vn</t>
  </si>
  <si>
    <t>0967852035</t>
  </si>
  <si>
    <t>DH52006892@student.stu.edu.vn</t>
  </si>
  <si>
    <t>0764846724</t>
  </si>
  <si>
    <t>DH52006862@student.stu.edu.vn</t>
  </si>
  <si>
    <t>0799091519</t>
  </si>
  <si>
    <t>DH52007011@student.stu.edu.vn</t>
  </si>
  <si>
    <t>0369658215</t>
  </si>
  <si>
    <t>DH52007056@student.stu.edu.vn</t>
  </si>
  <si>
    <t>0779960881</t>
  </si>
  <si>
    <t>DH52007074@student.stu.edu.vn</t>
  </si>
  <si>
    <t>0778547377</t>
  </si>
  <si>
    <t>DH52007102@student.stu.edu.vn</t>
  </si>
  <si>
    <t>0707719300</t>
  </si>
  <si>
    <t>DH52006605@student.stu.edu.vn</t>
  </si>
  <si>
    <t>0384608027</t>
  </si>
  <si>
    <t>DH52006825@student.stu.edu.vn</t>
  </si>
  <si>
    <t>0866085276</t>
  </si>
  <si>
    <t>DH52007101@student.stu.edu.vn</t>
  </si>
  <si>
    <t>0582201031</t>
  </si>
  <si>
    <t>DH52007012@student.stu.edu.vn</t>
  </si>
  <si>
    <t>0913323418</t>
  </si>
  <si>
    <t>DH52006741@student.stu.edu.vn</t>
  </si>
  <si>
    <t>0366494098</t>
  </si>
  <si>
    <t>DH52006707@student.stu.edu.vn</t>
  </si>
  <si>
    <t>0844343536</t>
  </si>
  <si>
    <t>DH52006712@student.stu.edu.vn</t>
  </si>
  <si>
    <t>DH52006610</t>
  </si>
  <si>
    <t>Vương</t>
  </si>
  <si>
    <t>0339263990</t>
  </si>
  <si>
    <t>DH52006610@student.stu.edu.vn</t>
  </si>
  <si>
    <t>0909264090</t>
  </si>
  <si>
    <t>LT52100007@student.stu.edu.vn</t>
  </si>
  <si>
    <t>Không có tên trong DS đủ ĐK làm LVTN của PĐT</t>
  </si>
  <si>
    <t>Có đơn xin đổi GVHD</t>
  </si>
  <si>
    <t>Không ĐK theo TB của Khoa</t>
  </si>
  <si>
    <t>Kiểm dò với DS của P.ĐT</t>
  </si>
  <si>
    <t>Kiểm dò với DS đã ĐK với Khoa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</si>
</sst>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 x14ac:knownFonts="1">
    <font>
      <sz val="10"/>
      <color rgb="FF000000"/>
      <name val="Arial"/>
      <scheme val="minor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sz val="10"/>
      <color rgb="FF0000CC"/>
      <name val="Times New Roman"/>
      <family val="1"/>
    </font>
    <font>
      <b/>
      <sz val="10"/>
      <color rgb="FFC00000"/>
      <name val="Times New Roman"/>
      <family val="1"/>
    </font>
    <font>
      <b/>
      <sz val="9"/>
      <name val="Times New Roman"/>
      <family val="1"/>
    </font>
    <font>
      <b/>
      <sz val="9"/>
      <color theme="1"/>
      <name val="Times New Roman"/>
      <family val="1"/>
    </font>
    <font>
      <b/>
      <sz val="9"/>
      <color rgb="FF0000CC"/>
      <name val="Times New Roman"/>
      <family val="1"/>
    </font>
    <font>
      <sz val="9"/>
      <color theme="1"/>
      <name val="Times New Roman"/>
      <family val="1"/>
    </font>
    <font>
      <sz val="16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FF0000"/>
      <name val="Times New Roman"/>
      <family val="1"/>
    </font>
    <font>
      <sz val="11"/>
      <color theme="1"/>
      <name val="Times New Roman"/>
      <family val="1"/>
    </font>
    <font>
      <b/>
      <sz val="13"/>
      <color rgb="FF3333FF"/>
      <name val="Times New Roman"/>
      <family val="1"/>
    </font>
    <font>
      <b/>
      <sz val="11"/>
      <color rgb="FF0000FF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b/>
      <i/>
      <sz val="9"/>
      <color rgb="FFFF0000"/>
      <name val="Times New Roman"/>
      <family val="1"/>
    </font>
    <font>
      <i/>
      <sz val="12"/>
      <color rgb="FFFF0000"/>
      <name val="Times New Roman"/>
      <family val="1"/>
    </font>
    <font>
      <i/>
      <sz val="10"/>
      <color rgb="FFFF000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rgb="FF0000CC"/>
      <name val="Times New Roman"/>
      <family val="1"/>
    </font>
    <font>
      <b/>
      <sz val="12"/>
      <color rgb="FF0000CC"/>
      <name val="Times New Roman"/>
      <family val="1"/>
    </font>
    <font>
      <b/>
      <sz val="10"/>
      <color rgb="FFFF0000"/>
      <name val="Times New Roman"/>
      <family val="1"/>
    </font>
    <font>
      <b/>
      <sz val="10"/>
      <color rgb="FF00B050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4"/>
      <color theme="1"/>
      <name val="Times New Roman"/>
      <family val="2"/>
    </font>
    <font>
      <i/>
      <sz val="9"/>
      <color rgb="FFFF0000"/>
      <name val="Times New Roman"/>
      <family val="1"/>
    </font>
    <font>
      <i/>
      <sz val="9"/>
      <color rgb="FF00B050"/>
      <name val="Times New Roman"/>
      <family val="1"/>
    </font>
    <font>
      <sz val="10"/>
      <color rgb="FF00B050"/>
      <name val="Times New Roman"/>
      <family val="1"/>
    </font>
    <font>
      <i/>
      <sz val="9"/>
      <color theme="5" tint="-0.249977111117893"/>
      <name val="Times New Roman"/>
      <family val="1"/>
    </font>
    <font>
      <b/>
      <sz val="10"/>
      <color theme="5" tint="-0.249977111117893"/>
      <name val="Times New Roman"/>
      <family val="1"/>
    </font>
    <font>
      <b/>
      <sz val="10"/>
      <color theme="5" tint="-0.249977111117893"/>
      <name val="Arial"/>
      <family val="2"/>
      <scheme val="minor"/>
    </font>
    <font>
      <i/>
      <sz val="10"/>
      <color theme="5" tint="-0.249977111117893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7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3" xfId="0" applyFont="1" applyBorder="1" applyAlignment="1">
      <alignment vertical="center"/>
    </xf>
    <xf numFmtId="0" fontId="22" fillId="0" borderId="2" xfId="0" applyFont="1" applyBorder="1" applyAlignment="1">
      <alignment vertical="center"/>
    </xf>
    <xf numFmtId="0" fontId="21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vertical="center"/>
    </xf>
    <xf numFmtId="0" fontId="22" fillId="2" borderId="2" xfId="0" applyFont="1" applyFill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vertical="center"/>
    </xf>
    <xf numFmtId="0" fontId="22" fillId="2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3" xfId="0" applyFont="1" applyBorder="1" applyAlignment="1">
      <alignment vertical="center"/>
    </xf>
    <xf numFmtId="0" fontId="27" fillId="0" borderId="2" xfId="0" applyFont="1" applyBorder="1" applyAlignment="1">
      <alignment vertical="center"/>
    </xf>
    <xf numFmtId="0" fontId="21" fillId="0" borderId="3" xfId="0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2" xfId="0" applyBorder="1"/>
    <xf numFmtId="0" fontId="0" fillId="0" borderId="1" xfId="0" applyBorder="1"/>
    <xf numFmtId="0" fontId="0" fillId="0" borderId="1" xfId="0" applyFill="1" applyBorder="1"/>
    <xf numFmtId="0" fontId="20" fillId="0" borderId="0" xfId="0" applyFont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0" fontId="26" fillId="0" borderId="3" xfId="0" applyFont="1" applyBorder="1" applyAlignment="1">
      <alignment vertical="center"/>
    </xf>
    <xf numFmtId="0" fontId="26" fillId="0" borderId="2" xfId="0" applyFont="1" applyBorder="1" applyAlignment="1">
      <alignment vertical="center"/>
    </xf>
    <xf numFmtId="0" fontId="33" fillId="0" borderId="1" xfId="0" applyFont="1" applyBorder="1" applyAlignment="1">
      <alignment horizontal="center" vertical="center" wrapText="1"/>
    </xf>
    <xf numFmtId="0" fontId="34" fillId="0" borderId="0" xfId="0" applyFont="1" applyAlignment="1">
      <alignment vertical="center" wrapText="1"/>
    </xf>
    <xf numFmtId="0" fontId="35" fillId="0" borderId="0" xfId="0" applyFont="1" applyAlignment="1">
      <alignment horizontal="center" wrapText="1"/>
    </xf>
    <xf numFmtId="0" fontId="36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outlinePr summaryBelow="0" summaryRight="0"/>
  </sheetPr>
  <dimension ref="A1:Z178"/>
  <sheetViews>
    <sheetView tabSelected="1" topLeftCell="A154" workbookViewId="0">
      <selection activeCell="M164" sqref="M164:M167"/>
    </sheetView>
  </sheetViews>
  <sheetFormatPr defaultColWidth="12.7109375" defaultRowHeight="18" customHeight="1" x14ac:dyDescent="0.2"/>
  <cols>
    <col min="1" max="1" width="4.28515625" style="4" bestFit="1" customWidth="1"/>
    <col min="2" max="2" width="8" style="10" customWidth="1"/>
    <col min="3" max="3" width="11.42578125" style="6" bestFit="1" customWidth="1"/>
    <col min="4" max="4" width="18.140625" style="4" bestFit="1" customWidth="1"/>
    <col min="5" max="5" width="7.140625" style="4" bestFit="1" customWidth="1"/>
    <col min="6" max="6" width="9.140625" style="6" bestFit="1" customWidth="1"/>
    <col min="7" max="7" width="32.140625" style="6" hidden="1" customWidth="1"/>
    <col min="8" max="8" width="11" style="6" customWidth="1"/>
    <col min="9" max="9" width="18.42578125" style="6" bestFit="1" customWidth="1"/>
    <col min="10" max="10" width="21.85546875" style="13" customWidth="1"/>
    <col min="11" max="12" width="40.7109375" style="13" hidden="1" customWidth="1"/>
    <col min="13" max="13" width="24.5703125" style="69" customWidth="1"/>
    <col min="14" max="16384" width="12.7109375" style="4"/>
  </cols>
  <sheetData>
    <row r="1" spans="1:26" s="19" customFormat="1" ht="18" customHeight="1" x14ac:dyDescent="0.2">
      <c r="A1" s="55" t="s">
        <v>117</v>
      </c>
      <c r="B1" s="55"/>
      <c r="C1" s="55"/>
      <c r="D1" s="55"/>
      <c r="E1" s="14"/>
      <c r="F1" s="15"/>
      <c r="G1" s="15"/>
      <c r="H1" s="16"/>
      <c r="I1" s="16"/>
      <c r="J1" s="45"/>
      <c r="K1" s="14"/>
      <c r="L1" s="14"/>
      <c r="M1" s="26"/>
      <c r="N1" s="17"/>
      <c r="O1" s="17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s="19" customFormat="1" ht="16.5" customHeight="1" x14ac:dyDescent="0.2">
      <c r="A2" s="56" t="s">
        <v>118</v>
      </c>
      <c r="B2" s="56"/>
      <c r="C2" s="56"/>
      <c r="D2" s="56"/>
      <c r="E2" s="14"/>
      <c r="F2" s="15"/>
      <c r="G2" s="15"/>
      <c r="H2" s="16"/>
      <c r="I2" s="16"/>
      <c r="J2" s="45"/>
      <c r="K2" s="14"/>
      <c r="L2" s="14"/>
      <c r="M2" s="26"/>
      <c r="N2" s="17"/>
      <c r="O2" s="17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1:26" s="21" customFormat="1" ht="18.75" customHeight="1" x14ac:dyDescent="0.2">
      <c r="A3" s="57" t="s">
        <v>119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20"/>
      <c r="O3" s="20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6" s="23" customFormat="1" ht="16.5" customHeight="1" x14ac:dyDescent="0.2">
      <c r="A4" s="58" t="s">
        <v>123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22"/>
      <c r="O4" s="22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s="21" customFormat="1" ht="15.75" customHeight="1" x14ac:dyDescent="0.2">
      <c r="A5" s="59" t="s">
        <v>120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24"/>
      <c r="O5" s="24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6" s="21" customFormat="1" ht="15.75" customHeight="1" x14ac:dyDescent="0.2">
      <c r="A6" s="25"/>
      <c r="B6" s="25"/>
      <c r="C6" s="25"/>
      <c r="D6" s="25"/>
      <c r="E6" s="25"/>
      <c r="F6" s="25"/>
      <c r="G6" s="25"/>
      <c r="H6" s="25"/>
      <c r="I6" s="25"/>
      <c r="J6" s="46"/>
      <c r="K6" s="25"/>
      <c r="L6" s="25"/>
      <c r="M6" s="27"/>
      <c r="N6" s="24"/>
      <c r="O6" s="24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s="2" customFormat="1" ht="34.5" customHeight="1" x14ac:dyDescent="0.2">
      <c r="A7" s="42" t="s">
        <v>70</v>
      </c>
      <c r="B7" s="42" t="s">
        <v>18</v>
      </c>
      <c r="C7" s="42" t="s">
        <v>0</v>
      </c>
      <c r="D7" s="43" t="s">
        <v>68</v>
      </c>
      <c r="E7" s="44" t="s">
        <v>69</v>
      </c>
      <c r="F7" s="42" t="s">
        <v>1</v>
      </c>
      <c r="G7" s="42" t="s">
        <v>2</v>
      </c>
      <c r="H7" s="42" t="s">
        <v>95</v>
      </c>
      <c r="I7" s="42" t="s">
        <v>94</v>
      </c>
      <c r="J7" s="42" t="s">
        <v>96</v>
      </c>
      <c r="K7" s="42" t="s">
        <v>121</v>
      </c>
      <c r="L7" s="42" t="s">
        <v>122</v>
      </c>
      <c r="M7" s="42" t="s">
        <v>71</v>
      </c>
      <c r="N7" s="76" t="s">
        <v>807</v>
      </c>
      <c r="O7" s="76" t="s">
        <v>807</v>
      </c>
      <c r="P7" s="76" t="s">
        <v>807</v>
      </c>
      <c r="Q7" s="76" t="s">
        <v>807</v>
      </c>
      <c r="R7" s="76" t="s">
        <v>807</v>
      </c>
      <c r="S7" s="76" t="s">
        <v>807</v>
      </c>
    </row>
    <row r="8" spans="1:26" ht="18" customHeight="1" x14ac:dyDescent="0.2">
      <c r="A8" s="8">
        <v>1</v>
      </c>
      <c r="B8" s="31">
        <v>1</v>
      </c>
      <c r="C8" s="32" t="s">
        <v>124</v>
      </c>
      <c r="D8" s="33" t="s">
        <v>125</v>
      </c>
      <c r="E8" s="34" t="s">
        <v>52</v>
      </c>
      <c r="F8" s="40" t="s">
        <v>7</v>
      </c>
      <c r="G8" s="32"/>
      <c r="H8" s="3">
        <v>877203677</v>
      </c>
      <c r="I8" s="3" t="s">
        <v>126</v>
      </c>
      <c r="J8" s="12" t="s">
        <v>101</v>
      </c>
      <c r="K8" s="3"/>
      <c r="L8" s="12"/>
      <c r="M8" s="75" t="s">
        <v>804</v>
      </c>
      <c r="N8" s="4" t="e">
        <f>VLOOKUP(C8,PĐT!$B$5:$J$166,2,0)</f>
        <v>#N/A</v>
      </c>
      <c r="O8" s="4" t="e">
        <f>VLOOKUP(C8,PĐT!$B$5:$J$166,3,0)</f>
        <v>#N/A</v>
      </c>
      <c r="P8" s="4" t="e">
        <f>VLOOKUP(C8,PĐT!$B$5:$J$166,4,0)</f>
        <v>#N/A</v>
      </c>
      <c r="Q8" s="4" t="e">
        <f>VLOOKUP(C8,PĐT!$B$5:$J$166,7,0)</f>
        <v>#N/A</v>
      </c>
      <c r="R8" s="4" t="e">
        <f>VLOOKUP(C8,PĐT!$B$5:$J$166,8,0)</f>
        <v>#N/A</v>
      </c>
    </row>
    <row r="9" spans="1:26" ht="18" customHeight="1" x14ac:dyDescent="0.2">
      <c r="A9" s="8">
        <v>2</v>
      </c>
      <c r="B9" s="9">
        <v>2</v>
      </c>
      <c r="C9" s="32" t="s">
        <v>127</v>
      </c>
      <c r="D9" s="33" t="s">
        <v>128</v>
      </c>
      <c r="E9" s="34" t="s">
        <v>64</v>
      </c>
      <c r="F9" s="40" t="s">
        <v>14</v>
      </c>
      <c r="G9" s="32"/>
      <c r="H9" s="3">
        <v>975371774</v>
      </c>
      <c r="I9" s="3" t="s">
        <v>129</v>
      </c>
      <c r="J9" s="12" t="s">
        <v>109</v>
      </c>
      <c r="K9" s="3"/>
      <c r="L9" s="12"/>
      <c r="M9" s="28"/>
      <c r="N9" s="4" t="str">
        <f>VLOOKUP(C9,PĐT!$B$5:$J$166,2,0)</f>
        <v>Đỗ Hoàng</v>
      </c>
      <c r="O9" s="4" t="str">
        <f>VLOOKUP(C9,PĐT!$B$5:$J$166,3,0)</f>
        <v>Việt</v>
      </c>
      <c r="P9" s="4" t="str">
        <f>VLOOKUP(C9,PĐT!$B$5:$J$166,4,0)</f>
        <v>D19_TH07</v>
      </c>
      <c r="Q9" s="4" t="str">
        <f>VLOOKUP(C9,PĐT!$B$5:$J$166,7,0)</f>
        <v>0975371774</v>
      </c>
      <c r="R9" s="4" t="str">
        <f>VLOOKUP(C9,PĐT!$B$5:$J$166,8,0)</f>
        <v>DH51904889@student.stu.edu.vn</v>
      </c>
    </row>
    <row r="10" spans="1:26" ht="18" customHeight="1" x14ac:dyDescent="0.2">
      <c r="A10" s="8">
        <v>3</v>
      </c>
      <c r="B10" s="31">
        <v>3</v>
      </c>
      <c r="C10" s="32" t="s">
        <v>130</v>
      </c>
      <c r="D10" s="33" t="s">
        <v>131</v>
      </c>
      <c r="E10" s="34" t="s">
        <v>22</v>
      </c>
      <c r="F10" s="40" t="s">
        <v>132</v>
      </c>
      <c r="G10" s="32"/>
      <c r="H10" s="3">
        <v>909264090</v>
      </c>
      <c r="I10" s="3" t="s">
        <v>129</v>
      </c>
      <c r="J10" s="12" t="s">
        <v>109</v>
      </c>
      <c r="K10" s="3"/>
      <c r="L10" s="12"/>
      <c r="M10" s="28"/>
      <c r="N10" s="4" t="str">
        <f>VLOOKUP(C10,PĐT!$B$5:$J$166,2,0)</f>
        <v>Hồ Đoan</v>
      </c>
      <c r="O10" s="4" t="str">
        <f>VLOOKUP(C10,PĐT!$B$5:$J$166,3,0)</f>
        <v>Trang</v>
      </c>
      <c r="P10" s="4" t="str">
        <f>VLOOKUP(C10,PĐT!$B$5:$J$166,4,0)</f>
        <v>L21_TH01</v>
      </c>
      <c r="Q10" s="4" t="str">
        <f>VLOOKUP(C10,PĐT!$B$5:$J$166,7,0)</f>
        <v>0909264090</v>
      </c>
      <c r="R10" s="4" t="str">
        <f>VLOOKUP(C10,PĐT!$B$5:$J$166,8,0)</f>
        <v>LT52100007@student.stu.edu.vn</v>
      </c>
    </row>
    <row r="11" spans="1:26" ht="18" customHeight="1" x14ac:dyDescent="0.2">
      <c r="A11" s="8">
        <v>4</v>
      </c>
      <c r="B11" s="9">
        <v>4</v>
      </c>
      <c r="C11" s="32" t="s">
        <v>133</v>
      </c>
      <c r="D11" s="33" t="s">
        <v>134</v>
      </c>
      <c r="E11" s="34" t="s">
        <v>43</v>
      </c>
      <c r="F11" s="40" t="s">
        <v>16</v>
      </c>
      <c r="G11" s="32"/>
      <c r="H11" s="3">
        <v>963335315</v>
      </c>
      <c r="I11" s="3" t="s">
        <v>129</v>
      </c>
      <c r="J11" s="12" t="s">
        <v>110</v>
      </c>
      <c r="K11" s="3"/>
      <c r="L11" s="12"/>
      <c r="M11" s="28"/>
      <c r="N11" s="4" t="str">
        <f>VLOOKUP(C11,PĐT!$B$5:$J$166,2,0)</f>
        <v>Bùi Tấn</v>
      </c>
      <c r="O11" s="4" t="str">
        <f>VLOOKUP(C11,PĐT!$B$5:$J$166,3,0)</f>
        <v>Đạt</v>
      </c>
      <c r="P11" s="4" t="str">
        <f>VLOOKUP(C11,PĐT!$B$5:$J$166,4,0)</f>
        <v>D18_TH03</v>
      </c>
      <c r="Q11" s="4" t="str">
        <f>VLOOKUP(C11,PĐT!$B$5:$J$166,7,0)</f>
        <v>0963335315</v>
      </c>
      <c r="R11" s="4" t="str">
        <f>VLOOKUP(C11,PĐT!$B$5:$J$166,8,0)</f>
        <v>DH51802382@student.stu.edu.vn</v>
      </c>
    </row>
    <row r="12" spans="1:26" ht="18" customHeight="1" x14ac:dyDescent="0.2">
      <c r="A12" s="8">
        <v>5</v>
      </c>
      <c r="B12" s="31">
        <v>5</v>
      </c>
      <c r="C12" s="32" t="s">
        <v>6</v>
      </c>
      <c r="D12" s="33" t="s">
        <v>23</v>
      </c>
      <c r="E12" s="34" t="s">
        <v>24</v>
      </c>
      <c r="F12" s="40" t="s">
        <v>5</v>
      </c>
      <c r="G12" s="32"/>
      <c r="H12" s="3">
        <v>338386701</v>
      </c>
      <c r="I12" s="3" t="s">
        <v>129</v>
      </c>
      <c r="J12" s="12" t="s">
        <v>110</v>
      </c>
      <c r="K12" s="3"/>
      <c r="L12" s="12"/>
      <c r="M12" s="28"/>
      <c r="N12" s="4" t="str">
        <f>VLOOKUP(C12,PĐT!$B$5:$J$166,2,0)</f>
        <v>Trịnh Ngô Tân</v>
      </c>
      <c r="O12" s="4" t="str">
        <f>VLOOKUP(C12,PĐT!$B$5:$J$166,3,0)</f>
        <v>Minh</v>
      </c>
      <c r="P12" s="4" t="str">
        <f>VLOOKUP(C12,PĐT!$B$5:$J$166,4,0)</f>
        <v>D19_TH04</v>
      </c>
      <c r="Q12" s="4" t="str">
        <f>VLOOKUP(C12,PĐT!$B$5:$J$166,7,0)</f>
        <v>0934957060</v>
      </c>
      <c r="R12" s="4" t="str">
        <f>VLOOKUP(C12,PĐT!$B$5:$J$166,8,0)</f>
        <v>DH51904003@student.stu.edu.vn</v>
      </c>
    </row>
    <row r="13" spans="1:26" ht="18" customHeight="1" x14ac:dyDescent="0.2">
      <c r="A13" s="8">
        <v>6</v>
      </c>
      <c r="B13" s="9">
        <v>6</v>
      </c>
      <c r="C13" s="32" t="s">
        <v>135</v>
      </c>
      <c r="D13" s="33" t="s">
        <v>136</v>
      </c>
      <c r="E13" s="34" t="s">
        <v>44</v>
      </c>
      <c r="F13" s="40" t="s">
        <v>8</v>
      </c>
      <c r="G13" s="32"/>
      <c r="H13" s="3">
        <v>372998712</v>
      </c>
      <c r="I13" s="3" t="s">
        <v>129</v>
      </c>
      <c r="J13" s="13" t="s">
        <v>107</v>
      </c>
      <c r="K13" s="3"/>
      <c r="L13" s="12"/>
      <c r="M13" s="28"/>
      <c r="N13" s="4" t="str">
        <f>VLOOKUP(C13,PĐT!$B$5:$J$166,2,0)</f>
        <v>Trần Tấn</v>
      </c>
      <c r="O13" s="4" t="str">
        <f>VLOOKUP(C13,PĐT!$B$5:$J$166,3,0)</f>
        <v>Tài</v>
      </c>
      <c r="P13" s="4" t="str">
        <f>VLOOKUP(C13,PĐT!$B$5:$J$166,4,0)</f>
        <v>D19_TH05</v>
      </c>
      <c r="Q13" s="4" t="str">
        <f>VLOOKUP(C13,PĐT!$B$5:$J$166,7,0)</f>
        <v>0763987837</v>
      </c>
      <c r="R13" s="4" t="str">
        <f>VLOOKUP(C13,PĐT!$B$5:$J$166,8,0)</f>
        <v>DH51901659@student.stu.edu.vn</v>
      </c>
    </row>
    <row r="14" spans="1:26" s="29" customFormat="1" ht="18" customHeight="1" x14ac:dyDescent="0.2">
      <c r="A14" s="8">
        <v>7</v>
      </c>
      <c r="B14" s="31">
        <v>7</v>
      </c>
      <c r="C14" s="32" t="s">
        <v>137</v>
      </c>
      <c r="D14" s="33" t="s">
        <v>82</v>
      </c>
      <c r="E14" s="34" t="s">
        <v>138</v>
      </c>
      <c r="F14" s="40" t="s">
        <v>8</v>
      </c>
      <c r="G14" s="32"/>
      <c r="H14" s="32">
        <v>899068281</v>
      </c>
      <c r="I14" s="32" t="s">
        <v>129</v>
      </c>
      <c r="J14" s="13" t="s">
        <v>107</v>
      </c>
      <c r="K14" s="7"/>
      <c r="L14" s="12"/>
      <c r="M14" s="75" t="s">
        <v>804</v>
      </c>
      <c r="N14" s="4" t="e">
        <f>VLOOKUP(C14,PĐT!$B$5:$J$166,2,0)</f>
        <v>#N/A</v>
      </c>
      <c r="O14" s="4" t="e">
        <f>VLOOKUP(C14,PĐT!$B$5:$J$166,3,0)</f>
        <v>#N/A</v>
      </c>
      <c r="P14" s="4" t="e">
        <f>VLOOKUP(C14,PĐT!$B$5:$J$166,4,0)</f>
        <v>#N/A</v>
      </c>
      <c r="Q14" s="4" t="e">
        <f>VLOOKUP(C14,PĐT!$B$5:$J$166,7,0)</f>
        <v>#N/A</v>
      </c>
      <c r="R14" s="4" t="e">
        <f>VLOOKUP(C14,PĐT!$B$5:$J$166,8,0)</f>
        <v>#N/A</v>
      </c>
      <c r="S14" s="4"/>
      <c r="T14" s="4"/>
      <c r="U14" s="4"/>
      <c r="V14" s="4"/>
      <c r="W14" s="4"/>
      <c r="X14" s="4"/>
      <c r="Y14" s="4"/>
      <c r="Z14" s="4"/>
    </row>
    <row r="15" spans="1:26" ht="18" customHeight="1" x14ac:dyDescent="0.2">
      <c r="A15" s="8">
        <v>8</v>
      </c>
      <c r="B15" s="9">
        <v>8</v>
      </c>
      <c r="C15" s="32" t="s">
        <v>139</v>
      </c>
      <c r="D15" s="33" t="s">
        <v>140</v>
      </c>
      <c r="E15" s="34" t="s">
        <v>43</v>
      </c>
      <c r="F15" s="40" t="s">
        <v>4</v>
      </c>
      <c r="G15" s="32"/>
      <c r="H15" s="3">
        <v>968606383</v>
      </c>
      <c r="I15" s="3" t="s">
        <v>129</v>
      </c>
      <c r="J15" s="12" t="s">
        <v>110</v>
      </c>
      <c r="K15" s="3"/>
      <c r="L15" s="12"/>
      <c r="M15" s="28"/>
      <c r="N15" s="4" t="str">
        <f>VLOOKUP(C15,PĐT!$B$5:$J$166,2,0)</f>
        <v>Hồ Tấn</v>
      </c>
      <c r="O15" s="4" t="str">
        <f>VLOOKUP(C15,PĐT!$B$5:$J$166,3,0)</f>
        <v>Đạt</v>
      </c>
      <c r="P15" s="4" t="str">
        <f>VLOOKUP(C15,PĐT!$B$5:$J$166,4,0)</f>
        <v>D19_TH02</v>
      </c>
      <c r="Q15" s="4" t="str">
        <f>VLOOKUP(C15,PĐT!$B$5:$J$166,7,0)</f>
        <v>0968606383</v>
      </c>
      <c r="R15" s="4" t="str">
        <f>VLOOKUP(C15,PĐT!$B$5:$J$166,8,0)</f>
        <v>DH51901633@student.stu.edu.vn</v>
      </c>
    </row>
    <row r="16" spans="1:26" ht="18" customHeight="1" x14ac:dyDescent="0.2">
      <c r="A16" s="8">
        <v>9</v>
      </c>
      <c r="B16" s="31">
        <v>9</v>
      </c>
      <c r="C16" s="32" t="s">
        <v>12</v>
      </c>
      <c r="D16" s="33" t="s">
        <v>45</v>
      </c>
      <c r="E16" s="34" t="s">
        <v>46</v>
      </c>
      <c r="F16" s="40" t="s">
        <v>10</v>
      </c>
      <c r="G16" s="32"/>
      <c r="H16" s="3">
        <v>938927980</v>
      </c>
      <c r="I16" s="3" t="s">
        <v>129</v>
      </c>
      <c r="J16" s="12" t="s">
        <v>110</v>
      </c>
      <c r="K16" s="3"/>
      <c r="L16" s="12"/>
      <c r="M16" s="28"/>
      <c r="N16" s="4" t="str">
        <f>VLOOKUP(C16,PĐT!$B$5:$J$166,2,0)</f>
        <v>Trần Quang</v>
      </c>
      <c r="O16" s="4" t="str">
        <f>VLOOKUP(C16,PĐT!$B$5:$J$166,3,0)</f>
        <v>Trường</v>
      </c>
      <c r="P16" s="4" t="str">
        <f>VLOOKUP(C16,PĐT!$B$5:$J$166,4,0)</f>
        <v>D19_TH06</v>
      </c>
      <c r="Q16" s="4" t="str">
        <f>VLOOKUP(C16,PĐT!$B$5:$J$166,7,0)</f>
        <v>0798542891</v>
      </c>
      <c r="R16" s="4" t="str">
        <f>VLOOKUP(C16,PĐT!$B$5:$J$166,8,0)</f>
        <v>DH51902909@student.stu.edu.vn</v>
      </c>
    </row>
    <row r="17" spans="1:18" ht="18" customHeight="1" x14ac:dyDescent="0.2">
      <c r="A17" s="8">
        <v>10</v>
      </c>
      <c r="B17" s="9">
        <v>10</v>
      </c>
      <c r="C17" s="32" t="s">
        <v>141</v>
      </c>
      <c r="D17" s="33" t="s">
        <v>142</v>
      </c>
      <c r="E17" s="34" t="s">
        <v>37</v>
      </c>
      <c r="F17" s="40" t="s">
        <v>7</v>
      </c>
      <c r="G17" s="32"/>
      <c r="H17" s="3">
        <v>762174034</v>
      </c>
      <c r="I17" s="3" t="s">
        <v>129</v>
      </c>
      <c r="J17" s="12" t="s">
        <v>100</v>
      </c>
      <c r="K17" s="3"/>
      <c r="L17" s="12"/>
      <c r="M17" s="28"/>
      <c r="N17" s="4" t="str">
        <f>VLOOKUP(C17,PĐT!$B$5:$J$166,2,0)</f>
        <v>Hà Hiếu</v>
      </c>
      <c r="O17" s="4" t="str">
        <f>VLOOKUP(C17,PĐT!$B$5:$J$166,3,0)</f>
        <v>Huy</v>
      </c>
      <c r="P17" s="4" t="str">
        <f>VLOOKUP(C17,PĐT!$B$5:$J$166,4,0)</f>
        <v>D19_TH03</v>
      </c>
      <c r="Q17" s="4" t="str">
        <f>VLOOKUP(C17,PĐT!$B$5:$J$166,7,0)</f>
        <v>0946773306</v>
      </c>
      <c r="R17" s="4" t="str">
        <f>VLOOKUP(C17,PĐT!$B$5:$J$166,8,0)</f>
        <v>DH51900969@student.stu.edu.vn</v>
      </c>
    </row>
    <row r="18" spans="1:18" ht="18" customHeight="1" x14ac:dyDescent="0.2">
      <c r="A18" s="8">
        <v>11</v>
      </c>
      <c r="B18" s="31">
        <v>11</v>
      </c>
      <c r="C18" s="32" t="s">
        <v>143</v>
      </c>
      <c r="D18" s="33" t="s">
        <v>144</v>
      </c>
      <c r="E18" s="34" t="s">
        <v>145</v>
      </c>
      <c r="F18" s="40" t="s">
        <v>146</v>
      </c>
      <c r="G18" s="32"/>
      <c r="H18" s="3">
        <v>869950499</v>
      </c>
      <c r="I18" s="3" t="s">
        <v>147</v>
      </c>
      <c r="J18" s="12" t="s">
        <v>104</v>
      </c>
      <c r="K18" s="3"/>
      <c r="L18" s="12"/>
      <c r="M18" s="28"/>
      <c r="N18" s="4" t="str">
        <f>VLOOKUP(C18,PĐT!$B$5:$J$166,2,0)</f>
        <v>Nguyễn Hữu</v>
      </c>
      <c r="O18" s="4" t="str">
        <f>VLOOKUP(C18,PĐT!$B$5:$J$166,3,0)</f>
        <v>Giàu</v>
      </c>
      <c r="P18" s="4" t="str">
        <f>VLOOKUP(C18,PĐT!$B$5:$J$166,4,0)</f>
        <v>D20_TH03</v>
      </c>
      <c r="Q18" s="4" t="str">
        <f>VLOOKUP(C18,PĐT!$B$5:$J$166,7,0)</f>
        <v>0964976632</v>
      </c>
      <c r="R18" s="4" t="str">
        <f>VLOOKUP(C18,PĐT!$B$5:$J$166,8,0)</f>
        <v>DH52001467@student.stu.edu.vn</v>
      </c>
    </row>
    <row r="19" spans="1:18" ht="18" customHeight="1" x14ac:dyDescent="0.2">
      <c r="A19" s="8">
        <v>12</v>
      </c>
      <c r="B19" s="9">
        <v>12</v>
      </c>
      <c r="C19" s="32" t="s">
        <v>148</v>
      </c>
      <c r="D19" s="33" t="s">
        <v>149</v>
      </c>
      <c r="E19" s="34" t="s">
        <v>26</v>
      </c>
      <c r="F19" s="40" t="s">
        <v>4</v>
      </c>
      <c r="G19" s="32"/>
      <c r="H19" s="3">
        <v>387467813</v>
      </c>
      <c r="I19" s="3" t="s">
        <v>129</v>
      </c>
      <c r="J19" s="12" t="s">
        <v>109</v>
      </c>
      <c r="K19" s="3"/>
      <c r="L19" s="12"/>
      <c r="M19" s="28"/>
      <c r="N19" s="4" t="str">
        <f>VLOOKUP(C19,PĐT!$B$5:$J$166,2,0)</f>
        <v>Hà Ngọc</v>
      </c>
      <c r="O19" s="4" t="str">
        <f>VLOOKUP(C19,PĐT!$B$5:$J$166,3,0)</f>
        <v>Sơn</v>
      </c>
      <c r="P19" s="4" t="str">
        <f>VLOOKUP(C19,PĐT!$B$5:$J$166,4,0)</f>
        <v>D19_TH02</v>
      </c>
      <c r="Q19" s="4" t="str">
        <f>VLOOKUP(C19,PĐT!$B$5:$J$166,7,0)</f>
        <v>0387467813</v>
      </c>
      <c r="R19" s="4" t="str">
        <f>VLOOKUP(C19,PĐT!$B$5:$J$166,8,0)</f>
        <v>DH51901152@student.stu.edu.vn</v>
      </c>
    </row>
    <row r="20" spans="1:18" ht="18" customHeight="1" x14ac:dyDescent="0.2">
      <c r="A20" s="8">
        <v>13</v>
      </c>
      <c r="B20" s="31">
        <v>13</v>
      </c>
      <c r="C20" s="32" t="s">
        <v>150</v>
      </c>
      <c r="D20" s="33" t="s">
        <v>31</v>
      </c>
      <c r="E20" s="34" t="s">
        <v>21</v>
      </c>
      <c r="F20" s="40" t="s">
        <v>4</v>
      </c>
      <c r="G20" s="32"/>
      <c r="H20" s="3">
        <v>357555302</v>
      </c>
      <c r="I20" s="3" t="s">
        <v>129</v>
      </c>
      <c r="J20" s="12" t="s">
        <v>109</v>
      </c>
      <c r="K20" s="3"/>
      <c r="L20" s="12"/>
      <c r="M20" s="28"/>
      <c r="N20" s="4" t="str">
        <f>VLOOKUP(C20,PĐT!$B$5:$J$166,2,0)</f>
        <v>Nguyễn Hoàng</v>
      </c>
      <c r="O20" s="4" t="str">
        <f>VLOOKUP(C20,PĐT!$B$5:$J$166,3,0)</f>
        <v>Phúc</v>
      </c>
      <c r="P20" s="4" t="str">
        <f>VLOOKUP(C20,PĐT!$B$5:$J$166,4,0)</f>
        <v>D19_TH02</v>
      </c>
      <c r="Q20" s="4" t="str">
        <f>VLOOKUP(C20,PĐT!$B$5:$J$166,7,0)</f>
        <v>0357555302</v>
      </c>
      <c r="R20" s="4" t="str">
        <f>VLOOKUP(C20,PĐT!$B$5:$J$166,8,0)</f>
        <v>DH51904255@student.stu.edu.vn</v>
      </c>
    </row>
    <row r="21" spans="1:18" ht="18" customHeight="1" x14ac:dyDescent="0.2">
      <c r="A21" s="8">
        <v>14</v>
      </c>
      <c r="B21" s="9">
        <v>14</v>
      </c>
      <c r="C21" s="32" t="s">
        <v>151</v>
      </c>
      <c r="D21" s="33" t="s">
        <v>152</v>
      </c>
      <c r="E21" s="34" t="s">
        <v>61</v>
      </c>
      <c r="F21" s="40" t="s">
        <v>14</v>
      </c>
      <c r="G21" s="32"/>
      <c r="H21" s="3">
        <v>909415869</v>
      </c>
      <c r="I21" s="3" t="s">
        <v>129</v>
      </c>
      <c r="J21" s="12" t="s">
        <v>98</v>
      </c>
      <c r="K21" s="3"/>
      <c r="L21" s="12"/>
      <c r="M21" s="28"/>
      <c r="N21" s="4" t="str">
        <f>VLOOKUP(C21,PĐT!$B$5:$J$166,2,0)</f>
        <v>Nguyễn Hải</v>
      </c>
      <c r="O21" s="4" t="str">
        <f>VLOOKUP(C21,PĐT!$B$5:$J$166,3,0)</f>
        <v>Vinh</v>
      </c>
      <c r="P21" s="4" t="str">
        <f>VLOOKUP(C21,PĐT!$B$5:$J$166,4,0)</f>
        <v>D19_TH07</v>
      </c>
      <c r="Q21" s="4" t="str">
        <f>VLOOKUP(C21,PĐT!$B$5:$J$166,7,0)</f>
        <v>0909415869</v>
      </c>
      <c r="R21" s="4" t="str">
        <f>VLOOKUP(C21,PĐT!$B$5:$J$166,8,0)</f>
        <v>DH51904906@student.stu.edu.vn</v>
      </c>
    </row>
    <row r="22" spans="1:18" ht="18" customHeight="1" x14ac:dyDescent="0.2">
      <c r="A22" s="8">
        <v>15</v>
      </c>
      <c r="B22" s="31">
        <v>15</v>
      </c>
      <c r="C22" s="32" t="s">
        <v>153</v>
      </c>
      <c r="D22" s="33" t="s">
        <v>154</v>
      </c>
      <c r="E22" s="34" t="s">
        <v>155</v>
      </c>
      <c r="F22" s="40" t="s">
        <v>14</v>
      </c>
      <c r="G22" s="32"/>
      <c r="H22" s="3">
        <v>356842700</v>
      </c>
      <c r="I22" s="3" t="s">
        <v>129</v>
      </c>
      <c r="J22" s="12" t="s">
        <v>98</v>
      </c>
      <c r="K22" s="3"/>
      <c r="L22" s="12"/>
      <c r="M22" s="28"/>
      <c r="N22" s="4" t="str">
        <f>VLOOKUP(C22,PĐT!$B$5:$J$166,2,0)</f>
        <v>Mu Sa Sa</v>
      </c>
      <c r="O22" s="4" t="str">
        <f>VLOOKUP(C22,PĐT!$B$5:$J$166,3,0)</f>
        <v>Liêm</v>
      </c>
      <c r="P22" s="4" t="str">
        <f>VLOOKUP(C22,PĐT!$B$5:$J$166,4,0)</f>
        <v>D19_TH07</v>
      </c>
      <c r="Q22" s="4" t="str">
        <f>VLOOKUP(C22,PĐT!$B$5:$J$166,7,0)</f>
        <v>0356842700</v>
      </c>
      <c r="R22" s="4" t="str">
        <f>VLOOKUP(C22,PĐT!$B$5:$J$166,8,0)</f>
        <v>DH51902901@student.stu.edu.vn</v>
      </c>
    </row>
    <row r="23" spans="1:18" ht="18" customHeight="1" x14ac:dyDescent="0.2">
      <c r="A23" s="8">
        <v>16</v>
      </c>
      <c r="B23" s="9">
        <v>16</v>
      </c>
      <c r="C23" s="32" t="s">
        <v>156</v>
      </c>
      <c r="D23" s="33" t="s">
        <v>157</v>
      </c>
      <c r="E23" s="34" t="s">
        <v>158</v>
      </c>
      <c r="F23" s="40" t="s">
        <v>5</v>
      </c>
      <c r="G23" s="32"/>
      <c r="H23" s="3">
        <v>833012475</v>
      </c>
      <c r="I23" s="3" t="s">
        <v>129</v>
      </c>
      <c r="J23" s="12" t="s">
        <v>98</v>
      </c>
      <c r="K23" s="3"/>
      <c r="L23" s="12"/>
      <c r="M23" s="28"/>
      <c r="N23" s="4" t="str">
        <f>VLOOKUP(C23,PĐT!$B$5:$J$166,2,0)</f>
        <v>Ngô Mạnh</v>
      </c>
      <c r="O23" s="4" t="str">
        <f>VLOOKUP(C23,PĐT!$B$5:$J$166,3,0)</f>
        <v>Cường</v>
      </c>
      <c r="P23" s="4" t="str">
        <f>VLOOKUP(C23,PĐT!$B$5:$J$166,4,0)</f>
        <v>D19_TH04</v>
      </c>
      <c r="Q23" s="4" t="str">
        <f>VLOOKUP(C23,PĐT!$B$5:$J$166,7,0)</f>
        <v>0833012475</v>
      </c>
      <c r="R23" s="4" t="str">
        <f>VLOOKUP(C23,PĐT!$B$5:$J$166,8,0)</f>
        <v>DH51900870@student.stu.edu.vn</v>
      </c>
    </row>
    <row r="24" spans="1:18" ht="18" customHeight="1" x14ac:dyDescent="0.2">
      <c r="A24" s="8">
        <v>17</v>
      </c>
      <c r="B24" s="31">
        <v>17</v>
      </c>
      <c r="C24" s="32" t="s">
        <v>159</v>
      </c>
      <c r="D24" s="33" t="s">
        <v>160</v>
      </c>
      <c r="E24" s="34" t="s">
        <v>74</v>
      </c>
      <c r="F24" s="40" t="s">
        <v>3</v>
      </c>
      <c r="G24" s="32"/>
      <c r="H24" s="3">
        <v>901089593</v>
      </c>
      <c r="I24" s="3" t="s">
        <v>129</v>
      </c>
      <c r="J24" s="12" t="s">
        <v>98</v>
      </c>
      <c r="K24" s="3"/>
      <c r="L24" s="12"/>
      <c r="M24" s="75" t="s">
        <v>804</v>
      </c>
      <c r="N24" s="4" t="e">
        <f>VLOOKUP(C24,PĐT!$B$5:$J$166,2,0)</f>
        <v>#N/A</v>
      </c>
      <c r="O24" s="4" t="e">
        <f>VLOOKUP(C24,PĐT!$B$5:$J$166,3,0)</f>
        <v>#N/A</v>
      </c>
      <c r="P24" s="4" t="e">
        <f>VLOOKUP(C24,PĐT!$B$5:$J$166,4,0)</f>
        <v>#N/A</v>
      </c>
      <c r="Q24" s="4" t="e">
        <f>VLOOKUP(C24,PĐT!$B$5:$J$166,7,0)</f>
        <v>#N/A</v>
      </c>
      <c r="R24" s="4" t="e">
        <f>VLOOKUP(C24,PĐT!$B$5:$J$166,8,0)</f>
        <v>#N/A</v>
      </c>
    </row>
    <row r="25" spans="1:18" ht="18" customHeight="1" x14ac:dyDescent="0.2">
      <c r="A25" s="8">
        <v>18</v>
      </c>
      <c r="B25" s="9">
        <v>18</v>
      </c>
      <c r="C25" s="32" t="s">
        <v>161</v>
      </c>
      <c r="D25" s="33" t="s">
        <v>162</v>
      </c>
      <c r="E25" s="34" t="s">
        <v>163</v>
      </c>
      <c r="F25" s="40" t="s">
        <v>13</v>
      </c>
      <c r="G25" s="32"/>
      <c r="H25" s="3">
        <v>933105264</v>
      </c>
      <c r="I25" s="3" t="s">
        <v>129</v>
      </c>
      <c r="J25" s="12" t="s">
        <v>100</v>
      </c>
      <c r="K25" s="3"/>
      <c r="L25" s="12"/>
      <c r="M25" s="28"/>
      <c r="N25" s="4" t="str">
        <f>VLOOKUP(C25,PĐT!$B$5:$J$166,2,0)</f>
        <v>Chiu Thùy</v>
      </c>
      <c r="O25" s="4" t="str">
        <f>VLOOKUP(C25,PĐT!$B$5:$J$166,3,0)</f>
        <v>Tỷ</v>
      </c>
      <c r="P25" s="4" t="str">
        <f>VLOOKUP(C25,PĐT!$B$5:$J$166,4,0)</f>
        <v>D18_TH02</v>
      </c>
      <c r="Q25" s="4" t="str">
        <f>VLOOKUP(C25,PĐT!$B$5:$J$166,7,0)</f>
        <v>0933665902</v>
      </c>
      <c r="R25" s="4" t="str">
        <f>VLOOKUP(C25,PĐT!$B$5:$J$166,8,0)</f>
        <v>DH51800705@student.stu.edu.vn</v>
      </c>
    </row>
    <row r="26" spans="1:18" ht="18" customHeight="1" x14ac:dyDescent="0.2">
      <c r="A26" s="8">
        <v>19</v>
      </c>
      <c r="B26" s="31">
        <v>19</v>
      </c>
      <c r="C26" s="32" t="s">
        <v>164</v>
      </c>
      <c r="D26" s="33" t="s">
        <v>165</v>
      </c>
      <c r="E26" s="34" t="s">
        <v>84</v>
      </c>
      <c r="F26" s="40" t="s">
        <v>11</v>
      </c>
      <c r="G26" s="32"/>
      <c r="H26" s="3">
        <v>377150838</v>
      </c>
      <c r="I26" s="3" t="s">
        <v>129</v>
      </c>
      <c r="J26" s="12" t="s">
        <v>100</v>
      </c>
      <c r="K26" s="3"/>
      <c r="L26" s="12"/>
      <c r="M26" s="28"/>
      <c r="N26" s="4" t="str">
        <f>VLOOKUP(C26,PĐT!$B$5:$J$166,2,0)</f>
        <v>Quách Tuấn</v>
      </c>
      <c r="O26" s="4" t="str">
        <f>VLOOKUP(C26,PĐT!$B$5:$J$166,3,0)</f>
        <v>Hào</v>
      </c>
      <c r="P26" s="4" t="str">
        <f>VLOOKUP(C26,PĐT!$B$5:$J$166,4,0)</f>
        <v>D19_TH09</v>
      </c>
      <c r="Q26" s="4" t="str">
        <f>VLOOKUP(C26,PĐT!$B$5:$J$166,7,0)</f>
        <v>0377150838</v>
      </c>
      <c r="R26" s="4" t="str">
        <f>VLOOKUP(C26,PĐT!$B$5:$J$166,8,0)</f>
        <v>DH51903513@student.stu.edu.vn</v>
      </c>
    </row>
    <row r="27" spans="1:18" ht="18" customHeight="1" x14ac:dyDescent="0.2">
      <c r="A27" s="8">
        <v>20</v>
      </c>
      <c r="B27" s="9">
        <v>20</v>
      </c>
      <c r="C27" s="32" t="s">
        <v>166</v>
      </c>
      <c r="D27" s="33" t="s">
        <v>167</v>
      </c>
      <c r="E27" s="34" t="s">
        <v>37</v>
      </c>
      <c r="F27" s="40" t="s">
        <v>168</v>
      </c>
      <c r="G27" s="32"/>
      <c r="H27" s="3">
        <v>706257031</v>
      </c>
      <c r="I27" s="3" t="s">
        <v>129</v>
      </c>
      <c r="J27" s="12" t="s">
        <v>113</v>
      </c>
      <c r="K27" s="3"/>
      <c r="L27" s="12"/>
      <c r="M27" s="28"/>
      <c r="N27" s="4" t="str">
        <f>VLOOKUP(C27,PĐT!$B$5:$J$166,2,0)</f>
        <v>Nguyễn Hồng Gia</v>
      </c>
      <c r="O27" s="4" t="str">
        <f>VLOOKUP(C27,PĐT!$B$5:$J$166,3,0)</f>
        <v>Huy</v>
      </c>
      <c r="P27" s="4" t="str">
        <f>VLOOKUP(C27,PĐT!$B$5:$J$166,4,0)</f>
        <v>D20_TH08</v>
      </c>
      <c r="Q27" s="4" t="str">
        <f>VLOOKUP(C27,PĐT!$B$5:$J$166,7,0)</f>
        <v>0931438803</v>
      </c>
      <c r="R27" s="4" t="str">
        <f>VLOOKUP(C27,PĐT!$B$5:$J$166,8,0)</f>
        <v>DH52005847@student.stu.edu.vn</v>
      </c>
    </row>
    <row r="28" spans="1:18" ht="18" customHeight="1" x14ac:dyDescent="0.2">
      <c r="A28" s="8">
        <v>21</v>
      </c>
      <c r="B28" s="31">
        <v>21</v>
      </c>
      <c r="C28" s="32" t="s">
        <v>169</v>
      </c>
      <c r="D28" s="33" t="s">
        <v>152</v>
      </c>
      <c r="E28" s="34" t="s">
        <v>170</v>
      </c>
      <c r="F28" s="40" t="s">
        <v>15</v>
      </c>
      <c r="G28" s="32"/>
      <c r="H28" s="3">
        <v>833776989</v>
      </c>
      <c r="I28" s="3" t="s">
        <v>129</v>
      </c>
      <c r="J28" s="12" t="s">
        <v>113</v>
      </c>
      <c r="K28" s="3"/>
      <c r="L28" s="12"/>
      <c r="M28" s="28"/>
      <c r="N28" s="4" t="str">
        <f>VLOOKUP(C28,PĐT!$B$5:$J$166,2,0)</f>
        <v>Nguyễn Hải</v>
      </c>
      <c r="O28" s="4" t="str">
        <f>VLOOKUP(C28,PĐT!$B$5:$J$166,3,0)</f>
        <v>Vy</v>
      </c>
      <c r="P28" s="4" t="str">
        <f>VLOOKUP(C28,PĐT!$B$5:$J$166,4,0)</f>
        <v>D18_TH12</v>
      </c>
      <c r="Q28" s="4" t="str">
        <f>VLOOKUP(C28,PĐT!$B$5:$J$166,7,0)</f>
        <v>0833776989</v>
      </c>
      <c r="R28" s="4" t="str">
        <f>VLOOKUP(C28,PĐT!$B$5:$J$166,8,0)</f>
        <v>DH51806091@student.stu.edu.vn</v>
      </c>
    </row>
    <row r="29" spans="1:18" ht="18" customHeight="1" x14ac:dyDescent="0.2">
      <c r="A29" s="8">
        <v>22</v>
      </c>
      <c r="B29" s="9">
        <v>22</v>
      </c>
      <c r="C29" s="32" t="s">
        <v>171</v>
      </c>
      <c r="D29" s="33" t="s">
        <v>28</v>
      </c>
      <c r="E29" s="34" t="s">
        <v>74</v>
      </c>
      <c r="F29" s="40" t="s">
        <v>172</v>
      </c>
      <c r="G29" s="32"/>
      <c r="H29" s="3">
        <v>988390808</v>
      </c>
      <c r="I29" s="3" t="s">
        <v>126</v>
      </c>
      <c r="J29" s="12" t="s">
        <v>100</v>
      </c>
      <c r="K29" s="3"/>
      <c r="L29" s="12"/>
      <c r="M29" s="28"/>
      <c r="N29" s="4" t="str">
        <f>VLOOKUP(C29,PĐT!$B$5:$J$166,2,0)</f>
        <v>Nguyễn Phúc</v>
      </c>
      <c r="O29" s="4" t="str">
        <f>VLOOKUP(C29,PĐT!$B$5:$J$166,3,0)</f>
        <v>Hoàng</v>
      </c>
      <c r="P29" s="4" t="str">
        <f>VLOOKUP(C29,PĐT!$B$5:$J$166,4,0)</f>
        <v>D20_TH04</v>
      </c>
      <c r="Q29" s="4" t="str">
        <f>VLOOKUP(C29,PĐT!$B$5:$J$166,7,0)</f>
        <v>0985221852</v>
      </c>
      <c r="R29" s="4" t="str">
        <f>VLOOKUP(C29,PĐT!$B$5:$J$166,8,0)</f>
        <v>DH52001833@student.stu.edu.vn</v>
      </c>
    </row>
    <row r="30" spans="1:18" ht="18" customHeight="1" x14ac:dyDescent="0.2">
      <c r="A30" s="8">
        <v>23</v>
      </c>
      <c r="B30" s="31">
        <v>23</v>
      </c>
      <c r="C30" s="32" t="s">
        <v>173</v>
      </c>
      <c r="D30" s="33" t="s">
        <v>65</v>
      </c>
      <c r="E30" s="34" t="s">
        <v>174</v>
      </c>
      <c r="F30" s="40" t="s">
        <v>168</v>
      </c>
      <c r="G30" s="32"/>
      <c r="H30" s="3">
        <v>972140200</v>
      </c>
      <c r="I30" s="3" t="s">
        <v>147</v>
      </c>
      <c r="J30" s="12" t="s">
        <v>99</v>
      </c>
      <c r="K30" s="3"/>
      <c r="L30" s="12"/>
      <c r="M30" s="28"/>
      <c r="N30" s="4" t="str">
        <f>VLOOKUP(C30,PĐT!$B$5:$J$166,2,0)</f>
        <v>Nguyễn Văn</v>
      </c>
      <c r="O30" s="4" t="str">
        <f>VLOOKUP(C30,PĐT!$B$5:$J$166,3,0)</f>
        <v>Sinh</v>
      </c>
      <c r="P30" s="4" t="str">
        <f>VLOOKUP(C30,PĐT!$B$5:$J$166,4,0)</f>
        <v>D20_TH08</v>
      </c>
      <c r="Q30" s="4" t="str">
        <f>VLOOKUP(C30,PĐT!$B$5:$J$166,7,0)</f>
        <v>0972140200</v>
      </c>
      <c r="R30" s="4" t="str">
        <f>VLOOKUP(C30,PĐT!$B$5:$J$166,8,0)</f>
        <v>DH52006075@student.stu.edu.vn</v>
      </c>
    </row>
    <row r="31" spans="1:18" ht="18" customHeight="1" x14ac:dyDescent="0.2">
      <c r="A31" s="8">
        <v>24</v>
      </c>
      <c r="B31" s="9">
        <v>24</v>
      </c>
      <c r="C31" s="32" t="s">
        <v>175</v>
      </c>
      <c r="D31" s="33" t="s">
        <v>176</v>
      </c>
      <c r="E31" s="34" t="s">
        <v>177</v>
      </c>
      <c r="F31" s="40" t="s">
        <v>146</v>
      </c>
      <c r="G31" s="32"/>
      <c r="H31" s="3">
        <v>981440270</v>
      </c>
      <c r="I31" s="3" t="s">
        <v>129</v>
      </c>
      <c r="J31" s="12" t="s">
        <v>99</v>
      </c>
      <c r="K31" s="3"/>
      <c r="L31" s="12"/>
      <c r="M31" s="75" t="s">
        <v>804</v>
      </c>
      <c r="N31" s="4" t="e">
        <f>VLOOKUP(C31,PĐT!$B$5:$J$166,2,0)</f>
        <v>#N/A</v>
      </c>
      <c r="O31" s="4" t="e">
        <f>VLOOKUP(C31,PĐT!$B$5:$J$166,3,0)</f>
        <v>#N/A</v>
      </c>
      <c r="P31" s="4" t="e">
        <f>VLOOKUP(C31,PĐT!$B$5:$J$166,4,0)</f>
        <v>#N/A</v>
      </c>
      <c r="Q31" s="4" t="e">
        <f>VLOOKUP(C31,PĐT!$B$5:$J$166,7,0)</f>
        <v>#N/A</v>
      </c>
      <c r="R31" s="4" t="e">
        <f>VLOOKUP(C31,PĐT!$B$5:$J$166,8,0)</f>
        <v>#N/A</v>
      </c>
    </row>
    <row r="32" spans="1:18" ht="18" customHeight="1" x14ac:dyDescent="0.2">
      <c r="A32" s="8">
        <v>25</v>
      </c>
      <c r="B32" s="31">
        <v>25</v>
      </c>
      <c r="C32" s="32" t="s">
        <v>85</v>
      </c>
      <c r="D32" s="33" t="s">
        <v>86</v>
      </c>
      <c r="E32" s="34" t="s">
        <v>67</v>
      </c>
      <c r="F32" s="40" t="s">
        <v>17</v>
      </c>
      <c r="G32" s="32"/>
      <c r="H32" s="3">
        <v>816762731</v>
      </c>
      <c r="I32" s="3" t="s">
        <v>129</v>
      </c>
      <c r="J32" s="12" t="s">
        <v>45</v>
      </c>
      <c r="K32" s="3"/>
      <c r="L32" s="12"/>
      <c r="M32" s="75" t="s">
        <v>804</v>
      </c>
      <c r="N32" s="4" t="e">
        <f>VLOOKUP(C32,PĐT!$B$5:$J$166,2,0)</f>
        <v>#N/A</v>
      </c>
      <c r="O32" s="4" t="e">
        <f>VLOOKUP(C32,PĐT!$B$5:$J$166,3,0)</f>
        <v>#N/A</v>
      </c>
      <c r="P32" s="4" t="e">
        <f>VLOOKUP(C32,PĐT!$B$5:$J$166,4,0)</f>
        <v>#N/A</v>
      </c>
      <c r="Q32" s="4" t="e">
        <f>VLOOKUP(C32,PĐT!$B$5:$J$166,7,0)</f>
        <v>#N/A</v>
      </c>
      <c r="R32" s="4" t="e">
        <f>VLOOKUP(C32,PĐT!$B$5:$J$166,8,0)</f>
        <v>#N/A</v>
      </c>
    </row>
    <row r="33" spans="1:18" ht="18" customHeight="1" x14ac:dyDescent="0.2">
      <c r="A33" s="8">
        <v>26</v>
      </c>
      <c r="B33" s="9">
        <v>26</v>
      </c>
      <c r="C33" s="32" t="s">
        <v>178</v>
      </c>
      <c r="D33" s="33" t="s">
        <v>179</v>
      </c>
      <c r="E33" s="34" t="s">
        <v>180</v>
      </c>
      <c r="F33" s="40" t="s">
        <v>3</v>
      </c>
      <c r="G33" s="32"/>
      <c r="H33" s="3">
        <v>398704769</v>
      </c>
      <c r="I33" s="3" t="s">
        <v>129</v>
      </c>
      <c r="J33" s="12" t="s">
        <v>113</v>
      </c>
      <c r="K33" s="3"/>
      <c r="L33" s="12"/>
      <c r="M33" s="28"/>
      <c r="N33" s="4" t="str">
        <f>VLOOKUP(C33,PĐT!$B$5:$J$166,2,0)</f>
        <v>Đinh Thị Kim</v>
      </c>
      <c r="O33" s="4" t="str">
        <f>VLOOKUP(C33,PĐT!$B$5:$J$166,3,0)</f>
        <v>Ngân</v>
      </c>
      <c r="P33" s="4" t="str">
        <f>VLOOKUP(C33,PĐT!$B$5:$J$166,4,0)</f>
        <v>D19_TH08</v>
      </c>
      <c r="Q33" s="4" t="str">
        <f>VLOOKUP(C33,PĐT!$B$5:$J$166,7,0)</f>
        <v>0398704769</v>
      </c>
      <c r="R33" s="4" t="str">
        <f>VLOOKUP(C33,PĐT!$B$5:$J$166,8,0)</f>
        <v>DH51902465@student.stu.edu.vn</v>
      </c>
    </row>
    <row r="34" spans="1:18" ht="18" customHeight="1" x14ac:dyDescent="0.2">
      <c r="A34" s="8">
        <v>27</v>
      </c>
      <c r="B34" s="31">
        <v>27</v>
      </c>
      <c r="C34" s="32" t="s">
        <v>181</v>
      </c>
      <c r="D34" s="33" t="s">
        <v>182</v>
      </c>
      <c r="E34" s="34" t="s">
        <v>43</v>
      </c>
      <c r="F34" s="40" t="s">
        <v>9</v>
      </c>
      <c r="G34" s="32"/>
      <c r="H34" s="3">
        <v>786506268</v>
      </c>
      <c r="I34" s="3" t="s">
        <v>129</v>
      </c>
      <c r="J34" s="12" t="s">
        <v>113</v>
      </c>
      <c r="K34" s="3"/>
      <c r="L34" s="12"/>
      <c r="M34" s="28"/>
      <c r="N34" s="4" t="str">
        <f>VLOOKUP(C34,PĐT!$B$5:$J$166,2,0)</f>
        <v>Nguyễn Tiến</v>
      </c>
      <c r="O34" s="4" t="str">
        <f>VLOOKUP(C34,PĐT!$B$5:$J$166,3,0)</f>
        <v>Đạt</v>
      </c>
      <c r="P34" s="4" t="str">
        <f>VLOOKUP(C34,PĐT!$B$5:$J$166,4,0)</f>
        <v>D19_TH01</v>
      </c>
      <c r="Q34" s="4" t="str">
        <f>VLOOKUP(C34,PĐT!$B$5:$J$166,7,0)</f>
        <v>0704786072</v>
      </c>
      <c r="R34" s="4" t="str">
        <f>VLOOKUP(C34,PĐT!$B$5:$J$166,8,0)</f>
        <v>DH51900846@student.stu.edu.vn</v>
      </c>
    </row>
    <row r="35" spans="1:18" ht="18" customHeight="1" x14ac:dyDescent="0.2">
      <c r="A35" s="8">
        <v>28</v>
      </c>
      <c r="B35" s="9">
        <v>28</v>
      </c>
      <c r="C35" s="32" t="s">
        <v>183</v>
      </c>
      <c r="D35" s="33" t="s">
        <v>184</v>
      </c>
      <c r="E35" s="34" t="s">
        <v>185</v>
      </c>
      <c r="F35" s="40" t="s">
        <v>186</v>
      </c>
      <c r="G35" s="32"/>
      <c r="H35" s="3">
        <v>764846724</v>
      </c>
      <c r="I35" s="3" t="s">
        <v>126</v>
      </c>
      <c r="J35" s="12" t="s">
        <v>101</v>
      </c>
      <c r="K35" s="3"/>
      <c r="L35" s="12"/>
      <c r="M35" s="28"/>
      <c r="N35" s="4" t="str">
        <f>VLOOKUP(C35,PĐT!$B$5:$J$166,2,0)</f>
        <v>Lê Huỳnh Hoàn</v>
      </c>
      <c r="O35" s="4" t="str">
        <f>VLOOKUP(C35,PĐT!$B$5:$J$166,3,0)</f>
        <v>Hảo</v>
      </c>
      <c r="P35" s="4" t="str">
        <f>VLOOKUP(C35,PĐT!$B$5:$J$166,4,0)</f>
        <v>D20_TH11</v>
      </c>
      <c r="Q35" s="4" t="str">
        <f>VLOOKUP(C35,PĐT!$B$5:$J$166,7,0)</f>
        <v>0764846724</v>
      </c>
      <c r="R35" s="4" t="str">
        <f>VLOOKUP(C35,PĐT!$B$5:$J$166,8,0)</f>
        <v>DH52006862@student.stu.edu.vn</v>
      </c>
    </row>
    <row r="36" spans="1:18" ht="18" customHeight="1" x14ac:dyDescent="0.2">
      <c r="A36" s="8">
        <v>29</v>
      </c>
      <c r="B36" s="31">
        <v>29</v>
      </c>
      <c r="C36" s="32" t="s">
        <v>187</v>
      </c>
      <c r="D36" s="33" t="s">
        <v>188</v>
      </c>
      <c r="E36" s="34" t="s">
        <v>87</v>
      </c>
      <c r="F36" s="40" t="s">
        <v>186</v>
      </c>
      <c r="G36" s="32"/>
      <c r="H36" s="3">
        <v>932915811</v>
      </c>
      <c r="I36" s="3" t="s">
        <v>147</v>
      </c>
      <c r="J36" s="12" t="s">
        <v>102</v>
      </c>
      <c r="K36" s="3"/>
      <c r="L36" s="12"/>
      <c r="M36" s="28"/>
      <c r="N36" s="4" t="str">
        <f>VLOOKUP(C36,PĐT!$B$5:$J$166,2,0)</f>
        <v>Phan Hiếu</v>
      </c>
      <c r="O36" s="4" t="str">
        <f>VLOOKUP(C36,PĐT!$B$5:$J$166,3,0)</f>
        <v>Lâm</v>
      </c>
      <c r="P36" s="4" t="str">
        <f>VLOOKUP(C36,PĐT!$B$5:$J$166,4,0)</f>
        <v>D20_TH11</v>
      </c>
      <c r="Q36" s="4" t="str">
        <f>VLOOKUP(C36,PĐT!$B$5:$J$166,7,0)</f>
        <v>0779960881</v>
      </c>
      <c r="R36" s="4" t="str">
        <f>VLOOKUP(C36,PĐT!$B$5:$J$166,8,0)</f>
        <v>DH52007074@student.stu.edu.vn</v>
      </c>
    </row>
    <row r="37" spans="1:18" ht="18" customHeight="1" x14ac:dyDescent="0.2">
      <c r="A37" s="8">
        <v>30</v>
      </c>
      <c r="B37" s="9">
        <v>30</v>
      </c>
      <c r="C37" s="32" t="s">
        <v>189</v>
      </c>
      <c r="D37" s="33" t="s">
        <v>190</v>
      </c>
      <c r="E37" s="34" t="s">
        <v>56</v>
      </c>
      <c r="F37" s="40" t="s">
        <v>168</v>
      </c>
      <c r="G37" s="32"/>
      <c r="H37" s="3">
        <v>946599938</v>
      </c>
      <c r="I37" s="3" t="s">
        <v>129</v>
      </c>
      <c r="J37" s="12" t="s">
        <v>191</v>
      </c>
      <c r="K37" s="3"/>
      <c r="L37" s="12"/>
      <c r="M37" s="28"/>
      <c r="N37" s="4" t="str">
        <f>VLOOKUP(C37,PĐT!$B$5:$J$166,2,0)</f>
        <v>Hà Xuân</v>
      </c>
      <c r="O37" s="4" t="str">
        <f>VLOOKUP(C37,PĐT!$B$5:$J$166,3,0)</f>
        <v>Tú</v>
      </c>
      <c r="P37" s="4" t="str">
        <f>VLOOKUP(C37,PĐT!$B$5:$J$166,4,0)</f>
        <v>D20_TH08</v>
      </c>
      <c r="Q37" s="4" t="str">
        <f>VLOOKUP(C37,PĐT!$B$5:$J$166,7,0)</f>
        <v>0342113084</v>
      </c>
      <c r="R37" s="4" t="str">
        <f>VLOOKUP(C37,PĐT!$B$5:$J$166,8,0)</f>
        <v>DH52006131@student.stu.edu.vn</v>
      </c>
    </row>
    <row r="38" spans="1:18" ht="18" customHeight="1" x14ac:dyDescent="0.2">
      <c r="A38" s="8">
        <v>31</v>
      </c>
      <c r="B38" s="31">
        <v>31</v>
      </c>
      <c r="C38" s="32" t="s">
        <v>192</v>
      </c>
      <c r="D38" s="33" t="s">
        <v>193</v>
      </c>
      <c r="E38" s="34" t="s">
        <v>194</v>
      </c>
      <c r="F38" s="40" t="s">
        <v>9</v>
      </c>
      <c r="G38" s="32"/>
      <c r="H38" s="3">
        <v>945694947</v>
      </c>
      <c r="I38" s="3" t="s">
        <v>195</v>
      </c>
      <c r="J38" s="12" t="s">
        <v>99</v>
      </c>
      <c r="K38" s="3"/>
      <c r="L38" s="12"/>
      <c r="M38" s="75" t="s">
        <v>804</v>
      </c>
      <c r="N38" s="4" t="e">
        <f>VLOOKUP(C38,PĐT!$B$5:$J$166,2,0)</f>
        <v>#N/A</v>
      </c>
      <c r="O38" s="4" t="e">
        <f>VLOOKUP(C38,PĐT!$B$5:$J$166,3,0)</f>
        <v>#N/A</v>
      </c>
      <c r="P38" s="4" t="e">
        <f>VLOOKUP(C38,PĐT!$B$5:$J$166,4,0)</f>
        <v>#N/A</v>
      </c>
      <c r="Q38" s="4" t="e">
        <f>VLOOKUP(C38,PĐT!$B$5:$J$166,7,0)</f>
        <v>#N/A</v>
      </c>
      <c r="R38" s="4" t="e">
        <f>VLOOKUP(C38,PĐT!$B$5:$J$166,8,0)</f>
        <v>#N/A</v>
      </c>
    </row>
    <row r="39" spans="1:18" ht="18" customHeight="1" x14ac:dyDescent="0.2">
      <c r="A39" s="8">
        <v>32</v>
      </c>
      <c r="B39" s="9">
        <v>32</v>
      </c>
      <c r="C39" s="32" t="s">
        <v>196</v>
      </c>
      <c r="D39" s="33" t="s">
        <v>197</v>
      </c>
      <c r="E39" s="34" t="s">
        <v>67</v>
      </c>
      <c r="F39" s="40" t="s">
        <v>186</v>
      </c>
      <c r="G39" s="32"/>
      <c r="H39" s="3">
        <v>707719300</v>
      </c>
      <c r="I39" s="3" t="s">
        <v>129</v>
      </c>
      <c r="J39" s="12" t="s">
        <v>114</v>
      </c>
      <c r="K39" s="3"/>
      <c r="L39" s="12"/>
      <c r="M39" s="28"/>
      <c r="N39" s="4" t="str">
        <f>VLOOKUP(C39,PĐT!$B$5:$J$166,2,0)</f>
        <v>Phan Phúc</v>
      </c>
      <c r="O39" s="4" t="str">
        <f>VLOOKUP(C39,PĐT!$B$5:$J$166,3,0)</f>
        <v>Tân</v>
      </c>
      <c r="P39" s="4" t="str">
        <f>VLOOKUP(C39,PĐT!$B$5:$J$166,4,0)</f>
        <v>D20_TH11</v>
      </c>
      <c r="Q39" s="4" t="str">
        <f>VLOOKUP(C39,PĐT!$B$5:$J$166,7,0)</f>
        <v>0707719300</v>
      </c>
      <c r="R39" s="4" t="str">
        <f>VLOOKUP(C39,PĐT!$B$5:$J$166,8,0)</f>
        <v>DH52006605@student.stu.edu.vn</v>
      </c>
    </row>
    <row r="40" spans="1:18" ht="18" customHeight="1" x14ac:dyDescent="0.2">
      <c r="A40" s="8">
        <v>33</v>
      </c>
      <c r="B40" s="31">
        <v>33</v>
      </c>
      <c r="C40" s="32" t="s">
        <v>198</v>
      </c>
      <c r="D40" s="33" t="s">
        <v>199</v>
      </c>
      <c r="E40" s="34" t="s">
        <v>58</v>
      </c>
      <c r="F40" s="40" t="s">
        <v>9</v>
      </c>
      <c r="G40" s="32"/>
      <c r="H40" s="3">
        <v>832858907</v>
      </c>
      <c r="I40" s="3" t="s">
        <v>129</v>
      </c>
      <c r="J40" s="12" t="s">
        <v>114</v>
      </c>
      <c r="K40" s="3"/>
      <c r="L40" s="12"/>
      <c r="M40" s="75" t="s">
        <v>804</v>
      </c>
      <c r="N40" s="4" t="e">
        <f>VLOOKUP(C40,PĐT!$B$5:$J$166,2,0)</f>
        <v>#N/A</v>
      </c>
      <c r="O40" s="4" t="e">
        <f>VLOOKUP(C40,PĐT!$B$5:$J$166,3,0)</f>
        <v>#N/A</v>
      </c>
      <c r="P40" s="4" t="e">
        <f>VLOOKUP(C40,PĐT!$B$5:$J$166,4,0)</f>
        <v>#N/A</v>
      </c>
      <c r="Q40" s="4" t="e">
        <f>VLOOKUP(C40,PĐT!$B$5:$J$166,7,0)</f>
        <v>#N/A</v>
      </c>
      <c r="R40" s="4" t="e">
        <f>VLOOKUP(C40,PĐT!$B$5:$J$166,8,0)</f>
        <v>#N/A</v>
      </c>
    </row>
    <row r="41" spans="1:18" ht="18" customHeight="1" x14ac:dyDescent="0.2">
      <c r="A41" s="8">
        <v>34</v>
      </c>
      <c r="B41" s="9">
        <v>34</v>
      </c>
      <c r="C41" s="32" t="s">
        <v>200</v>
      </c>
      <c r="D41" s="33" t="s">
        <v>93</v>
      </c>
      <c r="E41" s="34" t="s">
        <v>38</v>
      </c>
      <c r="F41" s="40" t="s">
        <v>10</v>
      </c>
      <c r="G41" s="32"/>
      <c r="H41" s="3">
        <v>762643165</v>
      </c>
      <c r="I41" s="3" t="s">
        <v>129</v>
      </c>
      <c r="J41" s="12" t="s">
        <v>191</v>
      </c>
      <c r="K41" s="3"/>
      <c r="L41" s="12"/>
      <c r="M41" s="75" t="s">
        <v>804</v>
      </c>
      <c r="N41" s="4" t="e">
        <f>VLOOKUP(C41,PĐT!$B$5:$J$166,2,0)</f>
        <v>#N/A</v>
      </c>
      <c r="O41" s="4" t="e">
        <f>VLOOKUP(C41,PĐT!$B$5:$J$166,3,0)</f>
        <v>#N/A</v>
      </c>
      <c r="P41" s="4" t="e">
        <f>VLOOKUP(C41,PĐT!$B$5:$J$166,4,0)</f>
        <v>#N/A</v>
      </c>
      <c r="Q41" s="4" t="e">
        <f>VLOOKUP(C41,PĐT!$B$5:$J$166,7,0)</f>
        <v>#N/A</v>
      </c>
      <c r="R41" s="4" t="e">
        <f>VLOOKUP(C41,PĐT!$B$5:$J$166,8,0)</f>
        <v>#N/A</v>
      </c>
    </row>
    <row r="42" spans="1:18" ht="18" customHeight="1" x14ac:dyDescent="0.2">
      <c r="A42" s="8">
        <v>35</v>
      </c>
      <c r="B42" s="31">
        <v>35</v>
      </c>
      <c r="C42" s="32" t="s">
        <v>201</v>
      </c>
      <c r="D42" s="33" t="s">
        <v>202</v>
      </c>
      <c r="E42" s="34" t="s">
        <v>22</v>
      </c>
      <c r="F42" s="40" t="s">
        <v>203</v>
      </c>
      <c r="G42" s="32"/>
      <c r="H42" s="3">
        <v>889181061</v>
      </c>
      <c r="I42" s="3" t="s">
        <v>195</v>
      </c>
      <c r="J42" s="12" t="s">
        <v>106</v>
      </c>
      <c r="K42" s="3"/>
      <c r="L42" s="12"/>
      <c r="M42" s="75" t="s">
        <v>804</v>
      </c>
      <c r="N42" s="4" t="e">
        <f>VLOOKUP(C42,PĐT!$B$5:$J$166,2,0)</f>
        <v>#N/A</v>
      </c>
      <c r="O42" s="4" t="e">
        <f>VLOOKUP(C42,PĐT!$B$5:$J$166,3,0)</f>
        <v>#N/A</v>
      </c>
      <c r="P42" s="4" t="e">
        <f>VLOOKUP(C42,PĐT!$B$5:$J$166,4,0)</f>
        <v>#N/A</v>
      </c>
      <c r="Q42" s="4" t="e">
        <f>VLOOKUP(C42,PĐT!$B$5:$J$166,7,0)</f>
        <v>#N/A</v>
      </c>
      <c r="R42" s="4" t="e">
        <f>VLOOKUP(C42,PĐT!$B$5:$J$166,8,0)</f>
        <v>#N/A</v>
      </c>
    </row>
    <row r="43" spans="1:18" ht="18" customHeight="1" x14ac:dyDescent="0.2">
      <c r="A43" s="8">
        <v>36</v>
      </c>
      <c r="B43" s="9">
        <v>36</v>
      </c>
      <c r="C43" s="32" t="s">
        <v>204</v>
      </c>
      <c r="D43" s="33" t="s">
        <v>205</v>
      </c>
      <c r="E43" s="34" t="s">
        <v>206</v>
      </c>
      <c r="F43" s="40" t="s">
        <v>186</v>
      </c>
      <c r="G43" s="32"/>
      <c r="H43" s="3">
        <v>582201031</v>
      </c>
      <c r="I43" s="3" t="s">
        <v>195</v>
      </c>
      <c r="J43" s="12" t="s">
        <v>102</v>
      </c>
      <c r="K43" s="3"/>
      <c r="L43" s="12"/>
      <c r="M43" s="28"/>
      <c r="N43" s="4" t="str">
        <f>VLOOKUP(C43,PĐT!$B$5:$J$166,2,0)</f>
        <v>Nguyễn Võ</v>
      </c>
      <c r="O43" s="4" t="str">
        <f>VLOOKUP(C43,PĐT!$B$5:$J$166,3,0)</f>
        <v>Tiến</v>
      </c>
      <c r="P43" s="4" t="str">
        <f>VLOOKUP(C43,PĐT!$B$5:$J$166,4,0)</f>
        <v>D20_TH11</v>
      </c>
      <c r="Q43" s="4" t="str">
        <f>VLOOKUP(C43,PĐT!$B$5:$J$166,7,0)</f>
        <v>0582201031</v>
      </c>
      <c r="R43" s="4" t="str">
        <f>VLOOKUP(C43,PĐT!$B$5:$J$166,8,0)</f>
        <v>DH52007012@student.stu.edu.vn</v>
      </c>
    </row>
    <row r="44" spans="1:18" ht="18" customHeight="1" x14ac:dyDescent="0.2">
      <c r="A44" s="8">
        <v>37</v>
      </c>
      <c r="B44" s="31">
        <v>37</v>
      </c>
      <c r="C44" s="32" t="s">
        <v>207</v>
      </c>
      <c r="D44" s="33" t="s">
        <v>208</v>
      </c>
      <c r="E44" s="34" t="s">
        <v>32</v>
      </c>
      <c r="F44" s="40" t="s">
        <v>209</v>
      </c>
      <c r="G44" s="32"/>
      <c r="H44" s="3">
        <v>365637346</v>
      </c>
      <c r="I44" s="3" t="s">
        <v>147</v>
      </c>
      <c r="J44" s="12" t="s">
        <v>104</v>
      </c>
      <c r="K44" s="3"/>
      <c r="L44" s="12"/>
      <c r="M44" s="28"/>
      <c r="N44" s="4" t="str">
        <f>VLOOKUP(C44,PĐT!$B$5:$J$166,2,0)</f>
        <v>Lê Quốc</v>
      </c>
      <c r="O44" s="4" t="str">
        <f>VLOOKUP(C44,PĐT!$B$5:$J$166,3,0)</f>
        <v>Trung</v>
      </c>
      <c r="P44" s="4" t="str">
        <f>VLOOKUP(C44,PĐT!$B$5:$J$166,4,0)</f>
        <v>D20_TH01</v>
      </c>
      <c r="Q44" s="4" t="str">
        <f>VLOOKUP(C44,PĐT!$B$5:$J$166,7,0)</f>
        <v>0365637346</v>
      </c>
      <c r="R44" s="4" t="str">
        <f>VLOOKUP(C44,PĐT!$B$5:$J$166,8,0)</f>
        <v>DH52000131@student.stu.edu.vn</v>
      </c>
    </row>
    <row r="45" spans="1:18" ht="18" customHeight="1" x14ac:dyDescent="0.2">
      <c r="A45" s="8">
        <v>38</v>
      </c>
      <c r="B45" s="9">
        <v>38</v>
      </c>
      <c r="C45" s="32" t="s">
        <v>210</v>
      </c>
      <c r="D45" s="33" t="s">
        <v>83</v>
      </c>
      <c r="E45" s="34" t="s">
        <v>211</v>
      </c>
      <c r="F45" s="40" t="s">
        <v>209</v>
      </c>
      <c r="G45" s="32"/>
      <c r="H45" s="3">
        <v>378148042</v>
      </c>
      <c r="I45" s="3" t="s">
        <v>147</v>
      </c>
      <c r="J45" s="12" t="s">
        <v>104</v>
      </c>
      <c r="K45" s="3"/>
      <c r="L45" s="12"/>
      <c r="M45" s="28"/>
      <c r="N45" s="4" t="str">
        <f>VLOOKUP(C45,PĐT!$B$5:$J$166,2,0)</f>
        <v>Nguyễn Anh</v>
      </c>
      <c r="O45" s="4" t="str">
        <f>VLOOKUP(C45,PĐT!$B$5:$J$166,3,0)</f>
        <v>Thiện</v>
      </c>
      <c r="P45" s="4" t="str">
        <f>VLOOKUP(C45,PĐT!$B$5:$J$166,4,0)</f>
        <v>D20_TH01</v>
      </c>
      <c r="Q45" s="4" t="str">
        <f>VLOOKUP(C45,PĐT!$B$5:$J$166,7,0)</f>
        <v>0378148042</v>
      </c>
      <c r="R45" s="4" t="str">
        <f>VLOOKUP(C45,PĐT!$B$5:$J$166,8,0)</f>
        <v>DH52000817@student.stu.edu.vn</v>
      </c>
    </row>
    <row r="46" spans="1:18" ht="18" customHeight="1" x14ac:dyDescent="0.2">
      <c r="A46" s="8">
        <v>39</v>
      </c>
      <c r="B46" s="31">
        <v>39</v>
      </c>
      <c r="C46" s="32" t="s">
        <v>212</v>
      </c>
      <c r="D46" s="33" t="s">
        <v>213</v>
      </c>
      <c r="E46" s="34" t="s">
        <v>22</v>
      </c>
      <c r="F46" s="40" t="s">
        <v>13</v>
      </c>
      <c r="G46" s="32"/>
      <c r="H46" s="3">
        <v>765271320</v>
      </c>
      <c r="I46" s="3" t="s">
        <v>129</v>
      </c>
      <c r="J46" s="12" t="s">
        <v>105</v>
      </c>
      <c r="K46" s="3"/>
      <c r="L46" s="12"/>
      <c r="M46" s="28"/>
      <c r="N46" s="4" t="str">
        <f>VLOOKUP(C46,PĐT!$B$5:$J$166,2,0)</f>
        <v>Nguyễn Thị Ngọc</v>
      </c>
      <c r="O46" s="4" t="str">
        <f>VLOOKUP(C46,PĐT!$B$5:$J$166,3,0)</f>
        <v>Trang</v>
      </c>
      <c r="P46" s="4" t="str">
        <f>VLOOKUP(C46,PĐT!$B$5:$J$166,4,0)</f>
        <v>D18_TH02</v>
      </c>
      <c r="Q46" s="4" t="str">
        <f>VLOOKUP(C46,PĐT!$B$5:$J$166,7,0)</f>
        <v>0838630724</v>
      </c>
      <c r="R46" s="4" t="str">
        <f>VLOOKUP(C46,PĐT!$B$5:$J$166,8,0)</f>
        <v>DH51800079@student.stu.edu.vn</v>
      </c>
    </row>
    <row r="47" spans="1:18" ht="18" customHeight="1" x14ac:dyDescent="0.2">
      <c r="A47" s="8">
        <v>40</v>
      </c>
      <c r="B47" s="9">
        <v>40</v>
      </c>
      <c r="C47" s="32" t="s">
        <v>214</v>
      </c>
      <c r="D47" s="33" t="s">
        <v>144</v>
      </c>
      <c r="E47" s="34" t="s">
        <v>61</v>
      </c>
      <c r="F47" s="40" t="s">
        <v>215</v>
      </c>
      <c r="G47" s="32"/>
      <c r="H47" s="3">
        <v>338493406</v>
      </c>
      <c r="I47" s="3" t="s">
        <v>129</v>
      </c>
      <c r="J47" s="12" t="s">
        <v>105</v>
      </c>
      <c r="K47" s="3"/>
      <c r="L47" s="12"/>
      <c r="M47" s="28"/>
      <c r="N47" s="4" t="str">
        <f>VLOOKUP(C47,PĐT!$B$5:$J$166,2,0)</f>
        <v>Nguyễn Hữu</v>
      </c>
      <c r="O47" s="4" t="str">
        <f>VLOOKUP(C47,PĐT!$B$5:$J$166,3,0)</f>
        <v>Vinh</v>
      </c>
      <c r="P47" s="4" t="str">
        <f>VLOOKUP(C47,PĐT!$B$5:$J$166,4,0)</f>
        <v>D20_TH06</v>
      </c>
      <c r="Q47" s="4" t="str">
        <f>VLOOKUP(C47,PĐT!$B$5:$J$166,7,0)</f>
        <v>0976127644</v>
      </c>
      <c r="R47" s="4" t="str">
        <f>VLOOKUP(C47,PĐT!$B$5:$J$166,8,0)</f>
        <v>DH52004141@student.stu.edu.vn</v>
      </c>
    </row>
    <row r="48" spans="1:18" ht="18" customHeight="1" x14ac:dyDescent="0.2">
      <c r="A48" s="8">
        <v>41</v>
      </c>
      <c r="B48" s="31">
        <v>41</v>
      </c>
      <c r="C48" s="32" t="s">
        <v>216</v>
      </c>
      <c r="D48" s="33" t="s">
        <v>217</v>
      </c>
      <c r="E48" s="34" t="s">
        <v>72</v>
      </c>
      <c r="F48" s="40" t="s">
        <v>209</v>
      </c>
      <c r="G48" s="32"/>
      <c r="H48" s="3">
        <v>398954730</v>
      </c>
      <c r="I48" s="3" t="s">
        <v>129</v>
      </c>
      <c r="J48" s="12" t="s">
        <v>101</v>
      </c>
      <c r="K48" s="3"/>
      <c r="L48" s="12"/>
      <c r="M48" s="28"/>
      <c r="N48" s="4" t="str">
        <f>VLOOKUP(C48,PĐT!$B$5:$J$166,2,0)</f>
        <v>Ngô Thái</v>
      </c>
      <c r="O48" s="4" t="str">
        <f>VLOOKUP(C48,PĐT!$B$5:$J$166,3,0)</f>
        <v>Dương</v>
      </c>
      <c r="P48" s="4" t="str">
        <f>VLOOKUP(C48,PĐT!$B$5:$J$166,4,0)</f>
        <v>D20_TH01</v>
      </c>
      <c r="Q48" s="4" t="str">
        <f>VLOOKUP(C48,PĐT!$B$5:$J$166,7,0)</f>
        <v>0398954730</v>
      </c>
      <c r="R48" s="4" t="str">
        <f>VLOOKUP(C48,PĐT!$B$5:$J$166,8,0)</f>
        <v>DH52000482@student.stu.edu.vn</v>
      </c>
    </row>
    <row r="49" spans="1:18" ht="18" customHeight="1" x14ac:dyDescent="0.2">
      <c r="A49" s="8">
        <v>42</v>
      </c>
      <c r="B49" s="9">
        <v>42</v>
      </c>
      <c r="C49" s="32" t="s">
        <v>218</v>
      </c>
      <c r="D49" s="33" t="s">
        <v>93</v>
      </c>
      <c r="E49" s="34" t="s">
        <v>48</v>
      </c>
      <c r="F49" s="40" t="s">
        <v>186</v>
      </c>
      <c r="G49" s="32"/>
      <c r="H49" s="3">
        <v>366494098</v>
      </c>
      <c r="I49" s="3" t="s">
        <v>126</v>
      </c>
      <c r="J49" s="12" t="s">
        <v>116</v>
      </c>
      <c r="K49" s="3"/>
      <c r="L49" s="12"/>
      <c r="M49" s="28"/>
      <c r="N49" s="4" t="str">
        <f>VLOOKUP(C49,PĐT!$B$5:$J$166,2,0)</f>
        <v>Lê Thanh</v>
      </c>
      <c r="O49" s="4" t="str">
        <f>VLOOKUP(C49,PĐT!$B$5:$J$166,3,0)</f>
        <v>Tuấn</v>
      </c>
      <c r="P49" s="4" t="str">
        <f>VLOOKUP(C49,PĐT!$B$5:$J$166,4,0)</f>
        <v>D20_TH11</v>
      </c>
      <c r="Q49" s="4" t="str">
        <f>VLOOKUP(C49,PĐT!$B$5:$J$166,7,0)</f>
        <v>0366494098</v>
      </c>
      <c r="R49" s="4" t="str">
        <f>VLOOKUP(C49,PĐT!$B$5:$J$166,8,0)</f>
        <v>DH52006707@student.stu.edu.vn</v>
      </c>
    </row>
    <row r="50" spans="1:18" ht="18" customHeight="1" x14ac:dyDescent="0.2">
      <c r="A50" s="8">
        <v>43</v>
      </c>
      <c r="B50" s="31">
        <v>43</v>
      </c>
      <c r="C50" s="32" t="s">
        <v>219</v>
      </c>
      <c r="D50" s="33" t="s">
        <v>220</v>
      </c>
      <c r="E50" s="34" t="s">
        <v>221</v>
      </c>
      <c r="F50" s="40" t="s">
        <v>186</v>
      </c>
      <c r="G50" s="32"/>
      <c r="H50" s="3">
        <v>967852035</v>
      </c>
      <c r="I50" s="3" t="s">
        <v>129</v>
      </c>
      <c r="J50" s="12" t="s">
        <v>103</v>
      </c>
      <c r="K50" s="3"/>
      <c r="L50" s="12"/>
      <c r="M50" s="28"/>
      <c r="N50" s="4" t="str">
        <f>VLOOKUP(C50,PĐT!$B$5:$J$166,2,0)</f>
        <v>Hoàng Khắc</v>
      </c>
      <c r="O50" s="4" t="str">
        <f>VLOOKUP(C50,PĐT!$B$5:$J$166,3,0)</f>
        <v>Giáp</v>
      </c>
      <c r="P50" s="4" t="str">
        <f>VLOOKUP(C50,PĐT!$B$5:$J$166,4,0)</f>
        <v>D20_TH11</v>
      </c>
      <c r="Q50" s="4" t="str">
        <f>VLOOKUP(C50,PĐT!$B$5:$J$166,7,0)</f>
        <v>0967852035</v>
      </c>
      <c r="R50" s="4" t="str">
        <f>VLOOKUP(C50,PĐT!$B$5:$J$166,8,0)</f>
        <v>DH52006892@student.stu.edu.vn</v>
      </c>
    </row>
    <row r="51" spans="1:18" ht="18" customHeight="1" x14ac:dyDescent="0.2">
      <c r="A51" s="8">
        <v>44</v>
      </c>
      <c r="B51" s="9">
        <v>44</v>
      </c>
      <c r="C51" s="32" t="s">
        <v>222</v>
      </c>
      <c r="D51" s="33" t="s">
        <v>223</v>
      </c>
      <c r="E51" s="34" t="s">
        <v>61</v>
      </c>
      <c r="F51" s="40" t="s">
        <v>8</v>
      </c>
      <c r="G51" s="32"/>
      <c r="H51" s="3">
        <v>326791503</v>
      </c>
      <c r="I51" s="3" t="s">
        <v>147</v>
      </c>
      <c r="J51" s="12" t="s">
        <v>111</v>
      </c>
      <c r="K51" s="3"/>
      <c r="L51" s="12"/>
      <c r="M51" s="28"/>
      <c r="N51" s="4" t="str">
        <f>VLOOKUP(C51,PĐT!$B$5:$J$166,2,0)</f>
        <v>Nguyễn Thế</v>
      </c>
      <c r="O51" s="4" t="str">
        <f>VLOOKUP(C51,PĐT!$B$5:$J$166,3,0)</f>
        <v>Vinh</v>
      </c>
      <c r="P51" s="4" t="str">
        <f>VLOOKUP(C51,PĐT!$B$5:$J$166,4,0)</f>
        <v>D19_TH05</v>
      </c>
      <c r="Q51" s="4" t="str">
        <f>VLOOKUP(C51,PĐT!$B$5:$J$166,7,0)</f>
        <v>0326791503</v>
      </c>
      <c r="R51" s="4" t="str">
        <f>VLOOKUP(C51,PĐT!$B$5:$J$166,8,0)</f>
        <v>DH51904910@student.stu.edu.vn</v>
      </c>
    </row>
    <row r="52" spans="1:18" ht="18" customHeight="1" x14ac:dyDescent="0.2">
      <c r="A52" s="8">
        <v>45</v>
      </c>
      <c r="B52" s="31">
        <v>45</v>
      </c>
      <c r="C52" s="32" t="s">
        <v>224</v>
      </c>
      <c r="D52" s="33" t="s">
        <v>73</v>
      </c>
      <c r="E52" s="34" t="s">
        <v>225</v>
      </c>
      <c r="F52" s="40" t="s">
        <v>14</v>
      </c>
      <c r="G52" s="32"/>
      <c r="H52" s="3">
        <v>866622409</v>
      </c>
      <c r="I52" s="3" t="s">
        <v>129</v>
      </c>
      <c r="J52" s="12" t="s">
        <v>101</v>
      </c>
      <c r="K52" s="3"/>
      <c r="L52" s="12"/>
      <c r="M52" s="28"/>
      <c r="N52" s="4" t="str">
        <f>VLOOKUP(C52,PĐT!$B$5:$J$166,2,0)</f>
        <v>Nguyễn Minh</v>
      </c>
      <c r="O52" s="4" t="str">
        <f>VLOOKUP(C52,PĐT!$B$5:$J$166,3,0)</f>
        <v>Nhật</v>
      </c>
      <c r="P52" s="4" t="str">
        <f>VLOOKUP(C52,PĐT!$B$5:$J$166,4,0)</f>
        <v>D19_TH07</v>
      </c>
      <c r="Q52" s="4" t="str">
        <f>VLOOKUP(C52,PĐT!$B$5:$J$166,7,0)</f>
        <v>0866622409</v>
      </c>
      <c r="R52" s="4" t="str">
        <f>VLOOKUP(C52,PĐT!$B$5:$J$166,8,0)</f>
        <v>DH51905103@student.stu.edu.vn</v>
      </c>
    </row>
    <row r="53" spans="1:18" ht="18" customHeight="1" x14ac:dyDescent="0.2">
      <c r="A53" s="8">
        <v>46</v>
      </c>
      <c r="B53" s="9">
        <v>46</v>
      </c>
      <c r="C53" s="32" t="s">
        <v>226</v>
      </c>
      <c r="D53" s="33" t="s">
        <v>88</v>
      </c>
      <c r="E53" s="34" t="s">
        <v>66</v>
      </c>
      <c r="F53" s="40" t="s">
        <v>146</v>
      </c>
      <c r="G53" s="32"/>
      <c r="H53" s="3">
        <v>348166941</v>
      </c>
      <c r="I53" s="3" t="s">
        <v>129</v>
      </c>
      <c r="J53" s="12" t="s">
        <v>227</v>
      </c>
      <c r="K53" s="3"/>
      <c r="L53" s="12"/>
      <c r="M53" s="28"/>
      <c r="N53" s="4" t="str">
        <f>VLOOKUP(C53,PĐT!$B$5:$J$166,2,0)</f>
        <v>Ngô Hoài</v>
      </c>
      <c r="O53" s="4" t="str">
        <f>VLOOKUP(C53,PĐT!$B$5:$J$166,3,0)</f>
        <v>An</v>
      </c>
      <c r="P53" s="4" t="str">
        <f>VLOOKUP(C53,PĐT!$B$5:$J$166,4,0)</f>
        <v>D20_TH03</v>
      </c>
      <c r="Q53" s="4" t="str">
        <f>VLOOKUP(C53,PĐT!$B$5:$J$166,7,0)</f>
        <v>0345149530</v>
      </c>
      <c r="R53" s="4" t="str">
        <f>VLOOKUP(C53,PĐT!$B$5:$J$166,8,0)</f>
        <v>DH52003201@student.stu.edu.vn</v>
      </c>
    </row>
    <row r="54" spans="1:18" ht="18" customHeight="1" x14ac:dyDescent="0.2">
      <c r="A54" s="8">
        <v>47</v>
      </c>
      <c r="B54" s="31">
        <v>47</v>
      </c>
      <c r="C54" s="32" t="s">
        <v>228</v>
      </c>
      <c r="D54" s="33" t="s">
        <v>88</v>
      </c>
      <c r="E54" s="34" t="s">
        <v>52</v>
      </c>
      <c r="F54" s="40" t="s">
        <v>146</v>
      </c>
      <c r="G54" s="32"/>
      <c r="H54" s="3">
        <v>329026130</v>
      </c>
      <c r="I54" s="3" t="s">
        <v>129</v>
      </c>
      <c r="J54" s="12" t="s">
        <v>227</v>
      </c>
      <c r="K54" s="3"/>
      <c r="L54" s="12"/>
      <c r="M54" s="28"/>
      <c r="N54" s="4" t="str">
        <f>VLOOKUP(C54,PĐT!$B$5:$J$166,2,0)</f>
        <v>Ngô Hoài</v>
      </c>
      <c r="O54" s="4" t="str">
        <f>VLOOKUP(C54,PĐT!$B$5:$J$166,3,0)</f>
        <v>Thịnh</v>
      </c>
      <c r="P54" s="4" t="str">
        <f>VLOOKUP(C54,PĐT!$B$5:$J$166,4,0)</f>
        <v>D20_TH03</v>
      </c>
      <c r="Q54" s="4" t="str">
        <f>VLOOKUP(C54,PĐT!$B$5:$J$166,7,0)</f>
        <v>0369655329</v>
      </c>
      <c r="R54" s="4" t="str">
        <f>VLOOKUP(C54,PĐT!$B$5:$J$166,8,0)</f>
        <v>DH52003194@student.stu.edu.vn</v>
      </c>
    </row>
    <row r="55" spans="1:18" ht="18" customHeight="1" x14ac:dyDescent="0.2">
      <c r="A55" s="8">
        <v>48</v>
      </c>
      <c r="B55" s="9">
        <v>48</v>
      </c>
      <c r="C55" s="32" t="s">
        <v>229</v>
      </c>
      <c r="D55" s="33" t="s">
        <v>230</v>
      </c>
      <c r="E55" s="34" t="s">
        <v>37</v>
      </c>
      <c r="F55" s="40" t="s">
        <v>11</v>
      </c>
      <c r="G55" s="32"/>
      <c r="H55" s="3">
        <v>365941404</v>
      </c>
      <c r="I55" s="3" t="s">
        <v>129</v>
      </c>
      <c r="J55" s="12" t="s">
        <v>116</v>
      </c>
      <c r="K55" s="3"/>
      <c r="L55" s="12"/>
      <c r="M55" s="28"/>
      <c r="N55" s="4" t="str">
        <f>VLOOKUP(C55,PĐT!$B$5:$J$166,2,0)</f>
        <v>Huỳnh Quốc</v>
      </c>
      <c r="O55" s="4" t="str">
        <f>VLOOKUP(C55,PĐT!$B$5:$J$166,3,0)</f>
        <v>Huy</v>
      </c>
      <c r="P55" s="4" t="str">
        <f>VLOOKUP(C55,PĐT!$B$5:$J$166,4,0)</f>
        <v>D19_TH09</v>
      </c>
      <c r="Q55" s="4" t="str">
        <f>VLOOKUP(C55,PĐT!$B$5:$J$166,7,0)</f>
        <v>0365941404</v>
      </c>
      <c r="R55" s="4" t="str">
        <f>VLOOKUP(C55,PĐT!$B$5:$J$166,8,0)</f>
        <v>DH51901655@student.stu.edu.vn</v>
      </c>
    </row>
    <row r="56" spans="1:18" ht="18" customHeight="1" x14ac:dyDescent="0.2">
      <c r="A56" s="8">
        <v>49</v>
      </c>
      <c r="B56" s="31">
        <v>49</v>
      </c>
      <c r="C56" s="32" t="s">
        <v>231</v>
      </c>
      <c r="D56" s="33" t="s">
        <v>232</v>
      </c>
      <c r="E56" s="34" t="s">
        <v>33</v>
      </c>
      <c r="F56" s="40" t="s">
        <v>168</v>
      </c>
      <c r="G56" s="32"/>
      <c r="H56" s="3">
        <v>342218885</v>
      </c>
      <c r="I56" s="3" t="s">
        <v>195</v>
      </c>
      <c r="J56" s="12" t="s">
        <v>104</v>
      </c>
      <c r="K56" s="3"/>
      <c r="L56" s="12"/>
      <c r="M56" s="28"/>
      <c r="N56" s="4" t="str">
        <f>VLOOKUP(C56,PĐT!$B$5:$J$166,2,0)</f>
        <v>Phạm Viết</v>
      </c>
      <c r="O56" s="4" t="str">
        <f>VLOOKUP(C56,PĐT!$B$5:$J$166,3,0)</f>
        <v>Hậu</v>
      </c>
      <c r="P56" s="4" t="str">
        <f>VLOOKUP(C56,PĐT!$B$5:$J$166,4,0)</f>
        <v>D20_TH08</v>
      </c>
      <c r="Q56" s="4" t="str">
        <f>VLOOKUP(C56,PĐT!$B$5:$J$166,7,0)</f>
        <v>0342218885</v>
      </c>
      <c r="R56" s="4" t="str">
        <f>VLOOKUP(C56,PĐT!$B$5:$J$166,8,0)</f>
        <v>DH52004918@student.stu.edu.vn</v>
      </c>
    </row>
    <row r="57" spans="1:18" ht="18" customHeight="1" x14ac:dyDescent="0.2">
      <c r="A57" s="8">
        <v>50</v>
      </c>
      <c r="B57" s="9">
        <v>50</v>
      </c>
      <c r="C57" s="32" t="s">
        <v>233</v>
      </c>
      <c r="D57" s="33" t="s">
        <v>234</v>
      </c>
      <c r="E57" s="34" t="s">
        <v>235</v>
      </c>
      <c r="F57" s="40" t="s">
        <v>236</v>
      </c>
      <c r="G57" s="32"/>
      <c r="H57" s="3">
        <v>374470692</v>
      </c>
      <c r="I57" s="3" t="s">
        <v>147</v>
      </c>
      <c r="J57" s="12" t="s">
        <v>111</v>
      </c>
      <c r="K57" s="3"/>
      <c r="L57" s="12"/>
      <c r="M57" s="28"/>
      <c r="N57" s="4" t="str">
        <f>VLOOKUP(C57,PĐT!$B$5:$J$166,2,0)</f>
        <v>Trần Công</v>
      </c>
      <c r="O57" s="4" t="str">
        <f>VLOOKUP(C57,PĐT!$B$5:$J$166,3,0)</f>
        <v>Toại</v>
      </c>
      <c r="P57" s="4" t="str">
        <f>VLOOKUP(C57,PĐT!$B$5:$J$166,4,0)</f>
        <v>D20_TH07</v>
      </c>
      <c r="Q57" s="4" t="str">
        <f>VLOOKUP(C57,PĐT!$B$5:$J$166,7,0)</f>
        <v>0374470692</v>
      </c>
      <c r="R57" s="4" t="str">
        <f>VLOOKUP(C57,PĐT!$B$5:$J$166,8,0)</f>
        <v>DH52004547@student.stu.edu.vn</v>
      </c>
    </row>
    <row r="58" spans="1:18" ht="18" customHeight="1" x14ac:dyDescent="0.2">
      <c r="A58" s="8">
        <v>51</v>
      </c>
      <c r="B58" s="31">
        <v>51</v>
      </c>
      <c r="C58" s="32" t="s">
        <v>237</v>
      </c>
      <c r="D58" s="33" t="s">
        <v>238</v>
      </c>
      <c r="E58" s="34" t="s">
        <v>37</v>
      </c>
      <c r="F58" s="40" t="s">
        <v>76</v>
      </c>
      <c r="G58" s="32"/>
      <c r="H58" s="3">
        <v>776751460</v>
      </c>
      <c r="I58" s="3" t="s">
        <v>129</v>
      </c>
      <c r="J58" s="12" t="s">
        <v>101</v>
      </c>
      <c r="K58" s="3"/>
      <c r="L58" s="12"/>
      <c r="M58" s="28"/>
      <c r="N58" s="4" t="str">
        <f>VLOOKUP(C58,PĐT!$B$5:$J$166,2,0)</f>
        <v>Tô Quốc</v>
      </c>
      <c r="O58" s="4" t="str">
        <f>VLOOKUP(C58,PĐT!$B$5:$J$166,3,0)</f>
        <v>Huy</v>
      </c>
      <c r="P58" s="4" t="str">
        <f>VLOOKUP(C58,PĐT!$B$5:$J$166,4,0)</f>
        <v>D18_TH04</v>
      </c>
      <c r="Q58" s="4" t="str">
        <f>VLOOKUP(C58,PĐT!$B$5:$J$166,7,0)</f>
        <v>0931699176</v>
      </c>
      <c r="R58" s="4" t="str">
        <f>VLOOKUP(C58,PĐT!$B$5:$J$166,8,0)</f>
        <v>DH51800744@student.stu.edu.vn</v>
      </c>
    </row>
    <row r="59" spans="1:18" ht="18" customHeight="1" x14ac:dyDescent="0.2">
      <c r="A59" s="8">
        <v>52</v>
      </c>
      <c r="B59" s="9">
        <v>52</v>
      </c>
      <c r="C59" s="32" t="s">
        <v>239</v>
      </c>
      <c r="D59" s="33" t="s">
        <v>240</v>
      </c>
      <c r="E59" s="34" t="s">
        <v>225</v>
      </c>
      <c r="F59" s="40" t="s">
        <v>209</v>
      </c>
      <c r="G59" s="32"/>
      <c r="H59" s="3">
        <v>964167758</v>
      </c>
      <c r="I59" s="3" t="s">
        <v>129</v>
      </c>
      <c r="J59" s="12" t="s">
        <v>101</v>
      </c>
      <c r="K59" s="3"/>
      <c r="L59" s="12"/>
      <c r="M59" s="28"/>
      <c r="N59" s="4" t="str">
        <f>VLOOKUP(C59,PĐT!$B$5:$J$166,2,0)</f>
        <v>Đỗ Minh</v>
      </c>
      <c r="O59" s="4" t="str">
        <f>VLOOKUP(C59,PĐT!$B$5:$J$166,3,0)</f>
        <v>Nhật</v>
      </c>
      <c r="P59" s="4" t="str">
        <f>VLOOKUP(C59,PĐT!$B$5:$J$166,4,0)</f>
        <v>D20_TH01</v>
      </c>
      <c r="Q59" s="4" t="str">
        <f>VLOOKUP(C59,PĐT!$B$5:$J$166,7,0)</f>
        <v>0964167758</v>
      </c>
      <c r="R59" s="4" t="str">
        <f>VLOOKUP(C59,PĐT!$B$5:$J$166,8,0)</f>
        <v>DH52001504@student.stu.edu.vn</v>
      </c>
    </row>
    <row r="60" spans="1:18" ht="18" customHeight="1" x14ac:dyDescent="0.2">
      <c r="A60" s="8">
        <v>53</v>
      </c>
      <c r="B60" s="31">
        <v>53</v>
      </c>
      <c r="C60" s="32" t="s">
        <v>241</v>
      </c>
      <c r="D60" s="33" t="s">
        <v>242</v>
      </c>
      <c r="E60" s="34" t="s">
        <v>243</v>
      </c>
      <c r="F60" s="40" t="s">
        <v>244</v>
      </c>
      <c r="G60" s="32"/>
      <c r="H60" s="3">
        <v>854219725</v>
      </c>
      <c r="I60" s="3" t="s">
        <v>129</v>
      </c>
      <c r="J60" s="12" t="s">
        <v>116</v>
      </c>
      <c r="K60" s="3"/>
      <c r="L60" s="12"/>
      <c r="M60" s="28"/>
      <c r="N60" s="4" t="str">
        <f>VLOOKUP(C60,PĐT!$B$5:$J$166,2,0)</f>
        <v>Trần Xuân</v>
      </c>
      <c r="O60" s="4" t="str">
        <f>VLOOKUP(C60,PĐT!$B$5:$J$166,3,0)</f>
        <v>Khương</v>
      </c>
      <c r="P60" s="4" t="str">
        <f>VLOOKUP(C60,PĐT!$B$5:$J$166,4,0)</f>
        <v>D20_TH02</v>
      </c>
      <c r="Q60" s="4" t="str">
        <f>VLOOKUP(C60,PĐT!$B$5:$J$166,7,0)</f>
        <v>0854219725</v>
      </c>
      <c r="R60" s="4" t="str">
        <f>VLOOKUP(C60,PĐT!$B$5:$J$166,8,0)</f>
        <v>DH52003670@student.stu.edu.vn</v>
      </c>
    </row>
    <row r="61" spans="1:18" ht="18" customHeight="1" x14ac:dyDescent="0.2">
      <c r="A61" s="8">
        <v>54</v>
      </c>
      <c r="B61" s="9">
        <v>54</v>
      </c>
      <c r="C61" s="32" t="s">
        <v>245</v>
      </c>
      <c r="D61" s="33" t="s">
        <v>246</v>
      </c>
      <c r="E61" s="34" t="s">
        <v>25</v>
      </c>
      <c r="F61" s="40" t="s">
        <v>244</v>
      </c>
      <c r="G61" s="32"/>
      <c r="H61" s="3">
        <v>342746818</v>
      </c>
      <c r="I61" s="3" t="s">
        <v>129</v>
      </c>
      <c r="J61" s="12" t="s">
        <v>97</v>
      </c>
      <c r="K61" s="3"/>
      <c r="L61" s="12"/>
      <c r="M61" s="28"/>
      <c r="N61" s="4" t="str">
        <f>VLOOKUP(C61,PĐT!$B$5:$J$166,2,0)</f>
        <v>Nguyễn Hoàng Ngọc</v>
      </c>
      <c r="O61" s="4" t="str">
        <f>VLOOKUP(C61,PĐT!$B$5:$J$166,3,0)</f>
        <v>Phú</v>
      </c>
      <c r="P61" s="4" t="str">
        <f>VLOOKUP(C61,PĐT!$B$5:$J$166,4,0)</f>
        <v>D20_TH02</v>
      </c>
      <c r="Q61" s="4" t="str">
        <f>VLOOKUP(C61,PĐT!$B$5:$J$166,7,0)</f>
        <v>0342746818</v>
      </c>
      <c r="R61" s="4" t="str">
        <f>VLOOKUP(C61,PĐT!$B$5:$J$166,8,0)</f>
        <v>DH52002061@student.stu.edu.vn</v>
      </c>
    </row>
    <row r="62" spans="1:18" ht="18" customHeight="1" x14ac:dyDescent="0.2">
      <c r="A62" s="8">
        <v>55</v>
      </c>
      <c r="B62" s="31">
        <v>55</v>
      </c>
      <c r="C62" s="32" t="s">
        <v>247</v>
      </c>
      <c r="D62" s="33" t="s">
        <v>248</v>
      </c>
      <c r="E62" s="34" t="s">
        <v>91</v>
      </c>
      <c r="F62" s="40" t="s">
        <v>215</v>
      </c>
      <c r="G62" s="32"/>
      <c r="H62" s="3">
        <v>396828152</v>
      </c>
      <c r="I62" s="3" t="s">
        <v>129</v>
      </c>
      <c r="J62" s="12" t="s">
        <v>97</v>
      </c>
      <c r="K62" s="3"/>
      <c r="L62" s="12"/>
      <c r="M62" s="28"/>
      <c r="N62" s="4" t="str">
        <f>VLOOKUP(C62,PĐT!$B$5:$J$166,2,0)</f>
        <v>Lê Văn</v>
      </c>
      <c r="O62" s="4" t="str">
        <f>VLOOKUP(C62,PĐT!$B$5:$J$166,3,0)</f>
        <v>Thái</v>
      </c>
      <c r="P62" s="4" t="str">
        <f>VLOOKUP(C62,PĐT!$B$5:$J$166,4,0)</f>
        <v>D20_TH06</v>
      </c>
      <c r="Q62" s="4" t="str">
        <f>VLOOKUP(C62,PĐT!$B$5:$J$166,7,0)</f>
        <v>0396828152</v>
      </c>
      <c r="R62" s="4" t="str">
        <f>VLOOKUP(C62,PĐT!$B$5:$J$166,8,0)</f>
        <v>DH52004334@student.stu.edu.vn</v>
      </c>
    </row>
    <row r="63" spans="1:18" ht="18" customHeight="1" x14ac:dyDescent="0.2">
      <c r="A63" s="8">
        <v>56</v>
      </c>
      <c r="B63" s="9">
        <v>56</v>
      </c>
      <c r="C63" s="32" t="s">
        <v>249</v>
      </c>
      <c r="D63" s="33" t="s">
        <v>136</v>
      </c>
      <c r="E63" s="34" t="s">
        <v>36</v>
      </c>
      <c r="F63" s="40" t="s">
        <v>146</v>
      </c>
      <c r="G63" s="32"/>
      <c r="H63" s="3">
        <v>972680893</v>
      </c>
      <c r="I63" s="3" t="s">
        <v>129</v>
      </c>
      <c r="J63" s="12" t="s">
        <v>116</v>
      </c>
      <c r="K63" s="3"/>
      <c r="L63" s="12"/>
      <c r="M63" s="28"/>
      <c r="N63" s="4" t="str">
        <f>VLOOKUP(C63,PĐT!$B$5:$J$166,2,0)</f>
        <v>Trần Tấn</v>
      </c>
      <c r="O63" s="4" t="str">
        <f>VLOOKUP(C63,PĐT!$B$5:$J$166,3,0)</f>
        <v>Phát</v>
      </c>
      <c r="P63" s="4" t="str">
        <f>VLOOKUP(C63,PĐT!$B$5:$J$166,4,0)</f>
        <v>D20_TH03</v>
      </c>
      <c r="Q63" s="4" t="str">
        <f>VLOOKUP(C63,PĐT!$B$5:$J$166,7,0)</f>
        <v>0972680893</v>
      </c>
      <c r="R63" s="4" t="str">
        <f>VLOOKUP(C63,PĐT!$B$5:$J$166,8,0)</f>
        <v>DH52003792@student.stu.edu.vn</v>
      </c>
    </row>
    <row r="64" spans="1:18" ht="18" customHeight="1" x14ac:dyDescent="0.2">
      <c r="A64" s="8">
        <v>57</v>
      </c>
      <c r="B64" s="31">
        <v>57</v>
      </c>
      <c r="C64" s="32" t="s">
        <v>250</v>
      </c>
      <c r="D64" s="33" t="s">
        <v>251</v>
      </c>
      <c r="E64" s="34" t="s">
        <v>252</v>
      </c>
      <c r="F64" s="40" t="s">
        <v>146</v>
      </c>
      <c r="G64" s="32"/>
      <c r="H64" s="3">
        <v>779468946</v>
      </c>
      <c r="I64" s="3" t="s">
        <v>129</v>
      </c>
      <c r="J64" s="12" t="s">
        <v>116</v>
      </c>
      <c r="K64" s="3"/>
      <c r="L64" s="12"/>
      <c r="M64" s="28"/>
      <c r="N64" s="4" t="str">
        <f>VLOOKUP(C64,PĐT!$B$5:$J$166,2,0)</f>
        <v>Võ Thị Mỹ</v>
      </c>
      <c r="O64" s="4" t="str">
        <f>VLOOKUP(C64,PĐT!$B$5:$J$166,3,0)</f>
        <v>Lệ</v>
      </c>
      <c r="P64" s="4" t="str">
        <f>VLOOKUP(C64,PĐT!$B$5:$J$166,4,0)</f>
        <v>D20_TH03</v>
      </c>
      <c r="Q64" s="4" t="str">
        <f>VLOOKUP(C64,PĐT!$B$5:$J$166,7,0)</f>
        <v>0779468946</v>
      </c>
      <c r="R64" s="4" t="str">
        <f>VLOOKUP(C64,PĐT!$B$5:$J$166,8,0)</f>
        <v>DH52002664@student.stu.edu.vn</v>
      </c>
    </row>
    <row r="65" spans="1:26" ht="18" customHeight="1" x14ac:dyDescent="0.2">
      <c r="A65" s="8">
        <v>58</v>
      </c>
      <c r="B65" s="9">
        <v>58</v>
      </c>
      <c r="C65" s="32" t="s">
        <v>253</v>
      </c>
      <c r="D65" s="33" t="s">
        <v>254</v>
      </c>
      <c r="E65" s="34" t="s">
        <v>194</v>
      </c>
      <c r="F65" s="40" t="s">
        <v>15</v>
      </c>
      <c r="G65" s="32"/>
      <c r="H65" s="3">
        <v>931368921</v>
      </c>
      <c r="I65" s="3" t="s">
        <v>129</v>
      </c>
      <c r="J65" s="12" t="s">
        <v>116</v>
      </c>
      <c r="K65" s="3"/>
      <c r="L65" s="12"/>
      <c r="M65" s="28"/>
      <c r="N65" s="4" t="str">
        <f>VLOOKUP(C65,PĐT!$B$5:$J$166,2,0)</f>
        <v>Trần Tuấn</v>
      </c>
      <c r="O65" s="4" t="str">
        <f>VLOOKUP(C65,PĐT!$B$5:$J$166,3,0)</f>
        <v>Đại</v>
      </c>
      <c r="P65" s="4" t="str">
        <f>VLOOKUP(C65,PĐT!$B$5:$J$166,4,0)</f>
        <v>D18_TH12</v>
      </c>
      <c r="Q65" s="4" t="str">
        <f>VLOOKUP(C65,PĐT!$B$5:$J$166,7,0)</f>
        <v>0931368921</v>
      </c>
      <c r="R65" s="4" t="str">
        <f>VLOOKUP(C65,PĐT!$B$5:$J$166,8,0)</f>
        <v>DH51804500@student.stu.edu.vn</v>
      </c>
    </row>
    <row r="66" spans="1:26" ht="18" customHeight="1" x14ac:dyDescent="0.2">
      <c r="A66" s="8">
        <v>59</v>
      </c>
      <c r="B66" s="31">
        <v>59</v>
      </c>
      <c r="C66" s="32" t="s">
        <v>255</v>
      </c>
      <c r="D66" s="33" t="s">
        <v>256</v>
      </c>
      <c r="E66" s="34" t="s">
        <v>51</v>
      </c>
      <c r="F66" s="40" t="s">
        <v>168</v>
      </c>
      <c r="G66" s="32"/>
      <c r="H66" s="3">
        <v>707057016</v>
      </c>
      <c r="I66" s="3" t="s">
        <v>129</v>
      </c>
      <c r="J66" s="12" t="s">
        <v>116</v>
      </c>
      <c r="K66" s="3"/>
      <c r="L66" s="12"/>
      <c r="M66" s="28"/>
      <c r="N66" s="4" t="str">
        <f>VLOOKUP(C66,PĐT!$B$5:$J$166,2,0)</f>
        <v>Võ Hoàng</v>
      </c>
      <c r="O66" s="4" t="str">
        <f>VLOOKUP(C66,PĐT!$B$5:$J$166,3,0)</f>
        <v>Phi</v>
      </c>
      <c r="P66" s="4" t="str">
        <f>VLOOKUP(C66,PĐT!$B$5:$J$166,4,0)</f>
        <v>D20_TH08</v>
      </c>
      <c r="Q66" s="4" t="str">
        <f>VLOOKUP(C66,PĐT!$B$5:$J$166,7,0)</f>
        <v>0707057016</v>
      </c>
      <c r="R66" s="4" t="str">
        <f>VLOOKUP(C66,PĐT!$B$5:$J$166,8,0)</f>
        <v>DH52006020@student.stu.edu.vn</v>
      </c>
    </row>
    <row r="67" spans="1:26" ht="18" customHeight="1" x14ac:dyDescent="0.2">
      <c r="A67" s="8">
        <v>60</v>
      </c>
      <c r="B67" s="9">
        <v>60</v>
      </c>
      <c r="C67" s="32" t="s">
        <v>78</v>
      </c>
      <c r="D67" s="33" t="s">
        <v>79</v>
      </c>
      <c r="E67" s="34" t="s">
        <v>44</v>
      </c>
      <c r="F67" s="40" t="s">
        <v>80</v>
      </c>
      <c r="G67" s="32"/>
      <c r="H67" s="3">
        <v>865959923</v>
      </c>
      <c r="I67" s="3" t="s">
        <v>129</v>
      </c>
      <c r="J67" s="12" t="s">
        <v>115</v>
      </c>
      <c r="K67" s="3"/>
      <c r="L67" s="12"/>
      <c r="M67" s="75" t="s">
        <v>804</v>
      </c>
      <c r="N67" s="4" t="e">
        <f>VLOOKUP(C67,PĐT!$B$5:$J$166,2,0)</f>
        <v>#N/A</v>
      </c>
      <c r="O67" s="4" t="e">
        <f>VLOOKUP(C67,PĐT!$B$5:$J$166,3,0)</f>
        <v>#N/A</v>
      </c>
      <c r="P67" s="4" t="e">
        <f>VLOOKUP(C67,PĐT!$B$5:$J$166,4,0)</f>
        <v>#N/A</v>
      </c>
      <c r="Q67" s="4" t="e">
        <f>VLOOKUP(C67,PĐT!$B$5:$J$166,7,0)</f>
        <v>#N/A</v>
      </c>
      <c r="R67" s="4" t="e">
        <f>VLOOKUP(C67,PĐT!$B$5:$J$166,8,0)</f>
        <v>#N/A</v>
      </c>
    </row>
    <row r="68" spans="1:26" ht="18" customHeight="1" x14ac:dyDescent="0.2">
      <c r="A68" s="8">
        <v>61</v>
      </c>
      <c r="B68" s="31">
        <v>61</v>
      </c>
      <c r="C68" s="32" t="s">
        <v>257</v>
      </c>
      <c r="D68" s="33" t="s">
        <v>31</v>
      </c>
      <c r="E68" s="34" t="s">
        <v>206</v>
      </c>
      <c r="F68" s="40" t="s">
        <v>244</v>
      </c>
      <c r="G68" s="32"/>
      <c r="H68" s="3">
        <v>374276087</v>
      </c>
      <c r="I68" s="3" t="s">
        <v>129</v>
      </c>
      <c r="J68" s="12" t="s">
        <v>115</v>
      </c>
      <c r="K68" s="3"/>
      <c r="L68" s="12"/>
      <c r="M68" s="28"/>
      <c r="N68" s="4" t="str">
        <f>VLOOKUP(C68,PĐT!$B$5:$J$166,2,0)</f>
        <v>Nguyễn Hoàng</v>
      </c>
      <c r="O68" s="4" t="str">
        <f>VLOOKUP(C68,PĐT!$B$5:$J$166,3,0)</f>
        <v>Tiến</v>
      </c>
      <c r="P68" s="4" t="str">
        <f>VLOOKUP(C68,PĐT!$B$5:$J$166,4,0)</f>
        <v>D20_TH02</v>
      </c>
      <c r="Q68" s="4" t="str">
        <f>VLOOKUP(C68,PĐT!$B$5:$J$166,7,0)</f>
        <v>0374276087</v>
      </c>
      <c r="R68" s="4" t="str">
        <f>VLOOKUP(C68,PĐT!$B$5:$J$166,8,0)</f>
        <v>DH52003694@student.stu.edu.vn</v>
      </c>
    </row>
    <row r="69" spans="1:26" ht="18" customHeight="1" x14ac:dyDescent="0.2">
      <c r="A69" s="8">
        <v>62</v>
      </c>
      <c r="B69" s="9">
        <v>62</v>
      </c>
      <c r="C69" s="32" t="s">
        <v>258</v>
      </c>
      <c r="D69" s="33" t="s">
        <v>259</v>
      </c>
      <c r="E69" s="34" t="s">
        <v>260</v>
      </c>
      <c r="F69" s="40" t="s">
        <v>261</v>
      </c>
      <c r="G69" s="32"/>
      <c r="H69" s="3">
        <v>398454152</v>
      </c>
      <c r="I69" s="3" t="s">
        <v>129</v>
      </c>
      <c r="J69" s="12" t="s">
        <v>115</v>
      </c>
      <c r="K69" s="3"/>
      <c r="L69" s="12"/>
      <c r="M69" s="28"/>
      <c r="N69" s="4" t="str">
        <f>VLOOKUP(C69,PĐT!$B$5:$J$166,2,0)</f>
        <v>Dương Trung</v>
      </c>
      <c r="O69" s="4" t="str">
        <f>VLOOKUP(C69,PĐT!$B$5:$J$166,3,0)</f>
        <v>Quốc</v>
      </c>
      <c r="P69" s="4" t="str">
        <f>VLOOKUP(C69,PĐT!$B$5:$J$166,4,0)</f>
        <v>D20_TH09</v>
      </c>
      <c r="Q69" s="4" t="str">
        <f>VLOOKUP(C69,PĐT!$B$5:$J$166,7,0)</f>
        <v>0398454152</v>
      </c>
      <c r="R69" s="4" t="str">
        <f>VLOOKUP(C69,PĐT!$B$5:$J$166,8,0)</f>
        <v>DH52006058@student.stu.edu.vn</v>
      </c>
    </row>
    <row r="70" spans="1:26" ht="18" customHeight="1" x14ac:dyDescent="0.2">
      <c r="A70" s="8">
        <v>63</v>
      </c>
      <c r="B70" s="31">
        <v>63</v>
      </c>
      <c r="C70" s="32" t="s">
        <v>262</v>
      </c>
      <c r="D70" s="33" t="s">
        <v>263</v>
      </c>
      <c r="E70" s="34" t="s">
        <v>264</v>
      </c>
      <c r="F70" s="40" t="s">
        <v>146</v>
      </c>
      <c r="G70" s="32"/>
      <c r="H70" s="3">
        <v>964467214</v>
      </c>
      <c r="I70" s="3" t="s">
        <v>129</v>
      </c>
      <c r="J70" s="12" t="s">
        <v>115</v>
      </c>
      <c r="K70" s="3"/>
      <c r="L70" s="12"/>
      <c r="M70" s="75" t="s">
        <v>804</v>
      </c>
      <c r="N70" s="4" t="e">
        <f>VLOOKUP(C70,PĐT!$B$5:$J$166,2,0)</f>
        <v>#N/A</v>
      </c>
      <c r="O70" s="4" t="e">
        <f>VLOOKUP(C70,PĐT!$B$5:$J$166,3,0)</f>
        <v>#N/A</v>
      </c>
      <c r="P70" s="4" t="e">
        <f>VLOOKUP(C70,PĐT!$B$5:$J$166,4,0)</f>
        <v>#N/A</v>
      </c>
      <c r="Q70" s="4" t="e">
        <f>VLOOKUP(C70,PĐT!$B$5:$J$166,7,0)</f>
        <v>#N/A</v>
      </c>
      <c r="R70" s="4" t="e">
        <f>VLOOKUP(C70,PĐT!$B$5:$J$166,8,0)</f>
        <v>#N/A</v>
      </c>
    </row>
    <row r="71" spans="1:26" ht="18" customHeight="1" x14ac:dyDescent="0.2">
      <c r="A71" s="8">
        <v>64</v>
      </c>
      <c r="B71" s="9">
        <v>64</v>
      </c>
      <c r="C71" s="32" t="s">
        <v>265</v>
      </c>
      <c r="D71" s="33" t="s">
        <v>266</v>
      </c>
      <c r="E71" s="34" t="s">
        <v>33</v>
      </c>
      <c r="F71" s="40" t="s">
        <v>267</v>
      </c>
      <c r="G71" s="32"/>
      <c r="H71" s="3">
        <v>939867442</v>
      </c>
      <c r="I71" s="3" t="s">
        <v>129</v>
      </c>
      <c r="J71" s="12" t="s">
        <v>106</v>
      </c>
      <c r="K71" s="3"/>
      <c r="L71" s="12"/>
      <c r="M71" s="28"/>
      <c r="N71" s="4" t="str">
        <f>VLOOKUP(C71,PĐT!$B$5:$J$166,2,0)</f>
        <v>Phạm Phúc</v>
      </c>
      <c r="O71" s="4" t="str">
        <f>VLOOKUP(C71,PĐT!$B$5:$J$166,3,0)</f>
        <v>Hậu</v>
      </c>
      <c r="P71" s="4" t="str">
        <f>VLOOKUP(C71,PĐT!$B$5:$J$166,4,0)</f>
        <v>D18_TH13</v>
      </c>
      <c r="Q71" s="4" t="str">
        <f>VLOOKUP(C71,PĐT!$B$5:$J$166,7,0)</f>
        <v>0939867442</v>
      </c>
      <c r="R71" s="4" t="str">
        <f>VLOOKUP(C71,PĐT!$B$5:$J$166,8,0)</f>
        <v>DH51801362@student.stu.edu.vn</v>
      </c>
    </row>
    <row r="72" spans="1:26" ht="18" customHeight="1" x14ac:dyDescent="0.2">
      <c r="A72" s="8">
        <v>65</v>
      </c>
      <c r="B72" s="31">
        <v>65</v>
      </c>
      <c r="C72" s="32" t="s">
        <v>92</v>
      </c>
      <c r="D72" s="33" t="s">
        <v>93</v>
      </c>
      <c r="E72" s="34" t="s">
        <v>37</v>
      </c>
      <c r="F72" s="40" t="s">
        <v>15</v>
      </c>
      <c r="G72" s="32"/>
      <c r="H72" s="3">
        <v>399925348</v>
      </c>
      <c r="I72" s="3" t="s">
        <v>129</v>
      </c>
      <c r="J72" s="12" t="s">
        <v>97</v>
      </c>
      <c r="K72" s="3"/>
      <c r="L72" s="12"/>
      <c r="M72" s="28"/>
      <c r="N72" s="4" t="str">
        <f>VLOOKUP(C72,PĐT!$B$5:$J$166,2,0)</f>
        <v>Lê Thanh</v>
      </c>
      <c r="O72" s="4" t="str">
        <f>VLOOKUP(C72,PĐT!$B$5:$J$166,3,0)</f>
        <v>Huy</v>
      </c>
      <c r="P72" s="4" t="str">
        <f>VLOOKUP(C72,PĐT!$B$5:$J$166,4,0)</f>
        <v>D18_TH12</v>
      </c>
      <c r="Q72" s="4" t="str">
        <f>VLOOKUP(C72,PĐT!$B$5:$J$166,7,0)</f>
        <v>0399925348</v>
      </c>
      <c r="R72" s="4" t="str">
        <f>VLOOKUP(C72,PĐT!$B$5:$J$166,8,0)</f>
        <v>DH51804755@student.stu.edu.vn</v>
      </c>
    </row>
    <row r="73" spans="1:26" s="29" customFormat="1" ht="18" customHeight="1" x14ac:dyDescent="0.2">
      <c r="A73" s="8">
        <v>66</v>
      </c>
      <c r="B73" s="9">
        <v>66</v>
      </c>
      <c r="C73" s="32" t="s">
        <v>268</v>
      </c>
      <c r="D73" s="33" t="s">
        <v>269</v>
      </c>
      <c r="E73" s="34" t="s">
        <v>270</v>
      </c>
      <c r="F73" s="40" t="s">
        <v>209</v>
      </c>
      <c r="G73" s="32"/>
      <c r="H73" s="32">
        <v>938247156</v>
      </c>
      <c r="I73" s="32" t="s">
        <v>129</v>
      </c>
      <c r="J73" s="12" t="s">
        <v>107</v>
      </c>
      <c r="K73" s="7"/>
      <c r="L73" s="12"/>
      <c r="M73" s="28"/>
      <c r="N73" s="4" t="str">
        <f>VLOOKUP(C73,PĐT!$B$5:$J$166,2,0)</f>
        <v>Phan Văn</v>
      </c>
      <c r="O73" s="4" t="str">
        <f>VLOOKUP(C73,PĐT!$B$5:$J$166,3,0)</f>
        <v>Mãnh</v>
      </c>
      <c r="P73" s="4" t="str">
        <f>VLOOKUP(C73,PĐT!$B$5:$J$166,4,0)</f>
        <v>D20_TH01</v>
      </c>
      <c r="Q73" s="4" t="str">
        <f>VLOOKUP(C73,PĐT!$B$5:$J$166,7,0)</f>
        <v>0528149730</v>
      </c>
      <c r="R73" s="4" t="str">
        <f>VLOOKUP(C73,PĐT!$B$5:$J$166,8,0)</f>
        <v>DH52001856@student.stu.edu.vn</v>
      </c>
      <c r="S73" s="4"/>
      <c r="T73" s="4"/>
      <c r="U73" s="4"/>
      <c r="V73" s="4"/>
      <c r="W73" s="4"/>
      <c r="X73" s="4"/>
      <c r="Y73" s="4"/>
      <c r="Z73" s="4"/>
    </row>
    <row r="74" spans="1:26" ht="18" customHeight="1" x14ac:dyDescent="0.2">
      <c r="A74" s="8">
        <v>67</v>
      </c>
      <c r="B74" s="31">
        <v>67</v>
      </c>
      <c r="C74" s="32" t="s">
        <v>271</v>
      </c>
      <c r="D74" s="33" t="s">
        <v>272</v>
      </c>
      <c r="E74" s="34" t="s">
        <v>46</v>
      </c>
      <c r="F74" s="40" t="s">
        <v>5</v>
      </c>
      <c r="G74" s="32"/>
      <c r="H74" s="3">
        <v>969896641</v>
      </c>
      <c r="I74" s="3" t="s">
        <v>129</v>
      </c>
      <c r="J74" s="12" t="s">
        <v>106</v>
      </c>
      <c r="K74" s="3"/>
      <c r="L74" s="12"/>
      <c r="M74" s="28"/>
      <c r="N74" s="4" t="str">
        <f>VLOOKUP(C74,PĐT!$B$5:$J$166,2,0)</f>
        <v>Huỳnh Hữu</v>
      </c>
      <c r="O74" s="4" t="str">
        <f>VLOOKUP(C74,PĐT!$B$5:$J$166,3,0)</f>
        <v>Trường</v>
      </c>
      <c r="P74" s="4" t="str">
        <f>VLOOKUP(C74,PĐT!$B$5:$J$166,4,0)</f>
        <v>D19_TH04</v>
      </c>
      <c r="Q74" s="4" t="str">
        <f>VLOOKUP(C74,PĐT!$B$5:$J$166,7,0)</f>
        <v>0969896641</v>
      </c>
      <c r="R74" s="4" t="str">
        <f>VLOOKUP(C74,PĐT!$B$5:$J$166,8,0)</f>
        <v>DH51904780@student.stu.edu.vn</v>
      </c>
    </row>
    <row r="75" spans="1:26" ht="18" customHeight="1" x14ac:dyDescent="0.2">
      <c r="A75" s="8">
        <v>68</v>
      </c>
      <c r="B75" s="9">
        <v>68</v>
      </c>
      <c r="C75" s="32" t="s">
        <v>273</v>
      </c>
      <c r="D75" s="33" t="s">
        <v>274</v>
      </c>
      <c r="E75" s="34" t="s">
        <v>57</v>
      </c>
      <c r="F75" s="40" t="s">
        <v>261</v>
      </c>
      <c r="G75" s="32"/>
      <c r="H75" s="3">
        <v>838567807</v>
      </c>
      <c r="I75" s="3" t="s">
        <v>129</v>
      </c>
      <c r="J75" s="12" t="s">
        <v>106</v>
      </c>
      <c r="K75" s="3"/>
      <c r="L75" s="12"/>
      <c r="M75" s="75" t="s">
        <v>804</v>
      </c>
      <c r="N75" s="4" t="e">
        <f>VLOOKUP(C75,PĐT!$B$5:$J$166,2,0)</f>
        <v>#N/A</v>
      </c>
      <c r="O75" s="4" t="e">
        <f>VLOOKUP(C75,PĐT!$B$5:$J$166,3,0)</f>
        <v>#N/A</v>
      </c>
      <c r="P75" s="4" t="e">
        <f>VLOOKUP(C75,PĐT!$B$5:$J$166,4,0)</f>
        <v>#N/A</v>
      </c>
      <c r="Q75" s="4" t="e">
        <f>VLOOKUP(C75,PĐT!$B$5:$J$166,7,0)</f>
        <v>#N/A</v>
      </c>
      <c r="R75" s="4" t="e">
        <f>VLOOKUP(C75,PĐT!$B$5:$J$166,8,0)</f>
        <v>#N/A</v>
      </c>
    </row>
    <row r="76" spans="1:26" ht="18" customHeight="1" x14ac:dyDescent="0.2">
      <c r="A76" s="8">
        <v>69</v>
      </c>
      <c r="B76" s="31">
        <v>69</v>
      </c>
      <c r="C76" s="32" t="s">
        <v>275</v>
      </c>
      <c r="D76" s="33" t="s">
        <v>276</v>
      </c>
      <c r="E76" s="34" t="s">
        <v>64</v>
      </c>
      <c r="F76" s="40" t="s">
        <v>203</v>
      </c>
      <c r="G76" s="32"/>
      <c r="H76" s="3">
        <v>866715211</v>
      </c>
      <c r="I76" s="3" t="s">
        <v>195</v>
      </c>
      <c r="J76" s="12" t="s">
        <v>102</v>
      </c>
      <c r="K76" s="3"/>
      <c r="L76" s="12"/>
      <c r="M76" s="28"/>
      <c r="N76" s="4" t="str">
        <f>VLOOKUP(C76,PĐT!$B$5:$J$166,2,0)</f>
        <v>Nguyễn Huỳnh Quốc</v>
      </c>
      <c r="O76" s="4" t="str">
        <f>VLOOKUP(C76,PĐT!$B$5:$J$166,3,0)</f>
        <v>Việt</v>
      </c>
      <c r="P76" s="4" t="str">
        <f>VLOOKUP(C76,PĐT!$B$5:$J$166,4,0)</f>
        <v>D20_TH05</v>
      </c>
      <c r="Q76" s="4" t="str">
        <f>VLOOKUP(C76,PĐT!$B$5:$J$166,7,0)</f>
        <v>0866715211</v>
      </c>
      <c r="R76" s="4" t="str">
        <f>VLOOKUP(C76,PĐT!$B$5:$J$166,8,0)</f>
        <v>DH52006823@student.stu.edu.vn</v>
      </c>
    </row>
    <row r="77" spans="1:26" ht="18" customHeight="1" x14ac:dyDescent="0.2">
      <c r="A77" s="8">
        <v>70</v>
      </c>
      <c r="B77" s="9">
        <v>70</v>
      </c>
      <c r="C77" s="32" t="s">
        <v>277</v>
      </c>
      <c r="D77" s="33" t="s">
        <v>278</v>
      </c>
      <c r="E77" s="34" t="s">
        <v>33</v>
      </c>
      <c r="F77" s="40" t="s">
        <v>8</v>
      </c>
      <c r="G77" s="32"/>
      <c r="H77" s="3">
        <v>784117820</v>
      </c>
      <c r="I77" s="3" t="s">
        <v>129</v>
      </c>
      <c r="J77" s="12" t="s">
        <v>106</v>
      </c>
      <c r="K77" s="3"/>
      <c r="L77" s="12"/>
      <c r="M77" s="28"/>
      <c r="N77" s="4" t="str">
        <f>VLOOKUP(C77,PĐT!$B$5:$J$166,2,0)</f>
        <v>Huỳnh Văn</v>
      </c>
      <c r="O77" s="4" t="str">
        <f>VLOOKUP(C77,PĐT!$B$5:$J$166,3,0)</f>
        <v>Hậu</v>
      </c>
      <c r="P77" s="4" t="str">
        <f>VLOOKUP(C77,PĐT!$B$5:$J$166,4,0)</f>
        <v>D19_TH05</v>
      </c>
      <c r="Q77" s="4" t="str">
        <f>VLOOKUP(C77,PĐT!$B$5:$J$166,7,0)</f>
        <v>0784117820</v>
      </c>
      <c r="R77" s="4" t="str">
        <f>VLOOKUP(C77,PĐT!$B$5:$J$166,8,0)</f>
        <v>DH51903539@student.stu.edu.vn</v>
      </c>
    </row>
    <row r="78" spans="1:26" ht="18" customHeight="1" x14ac:dyDescent="0.2">
      <c r="A78" s="8">
        <v>71</v>
      </c>
      <c r="B78" s="31">
        <v>71</v>
      </c>
      <c r="C78" s="32" t="s">
        <v>279</v>
      </c>
      <c r="D78" s="33" t="s">
        <v>280</v>
      </c>
      <c r="E78" s="34" t="s">
        <v>281</v>
      </c>
      <c r="F78" s="40" t="s">
        <v>5</v>
      </c>
      <c r="G78" s="32"/>
      <c r="H78" s="3">
        <v>967476706</v>
      </c>
      <c r="I78" s="3" t="s">
        <v>129</v>
      </c>
      <c r="J78" s="12" t="s">
        <v>106</v>
      </c>
      <c r="K78" s="3"/>
      <c r="L78" s="12"/>
      <c r="M78" s="28"/>
      <c r="N78" s="4" t="str">
        <f>VLOOKUP(C78,PĐT!$B$5:$J$166,2,0)</f>
        <v>Đặng Thị Ngọc</v>
      </c>
      <c r="O78" s="4" t="str">
        <f>VLOOKUP(C78,PĐT!$B$5:$J$166,3,0)</f>
        <v>ánh</v>
      </c>
      <c r="P78" s="4" t="str">
        <f>VLOOKUP(C78,PĐT!$B$5:$J$166,4,0)</f>
        <v>D19_TH04</v>
      </c>
      <c r="Q78" s="4" t="str">
        <f>VLOOKUP(C78,PĐT!$B$5:$J$166,7,0)</f>
        <v>0352737369</v>
      </c>
      <c r="R78" s="4" t="str">
        <f>VLOOKUP(C78,PĐT!$B$5:$J$166,8,0)</f>
        <v>DH51900808@student.stu.edu.vn</v>
      </c>
    </row>
    <row r="79" spans="1:26" ht="18" customHeight="1" x14ac:dyDescent="0.2">
      <c r="A79" s="8">
        <v>72</v>
      </c>
      <c r="B79" s="9">
        <v>72</v>
      </c>
      <c r="C79" s="32" t="s">
        <v>282</v>
      </c>
      <c r="D79" s="33" t="s">
        <v>283</v>
      </c>
      <c r="E79" s="34" t="s">
        <v>39</v>
      </c>
      <c r="F79" s="40" t="s">
        <v>81</v>
      </c>
      <c r="G79" s="32"/>
      <c r="H79" s="3">
        <v>943325272</v>
      </c>
      <c r="I79" s="3" t="s">
        <v>129</v>
      </c>
      <c r="J79" s="12" t="s">
        <v>97</v>
      </c>
      <c r="K79" s="3"/>
      <c r="L79" s="12"/>
      <c r="M79" s="28"/>
      <c r="N79" s="4" t="str">
        <f>VLOOKUP(C79,PĐT!$B$5:$J$166,2,0)</f>
        <v>Nguyễn Việt</v>
      </c>
      <c r="O79" s="4" t="str">
        <f>VLOOKUP(C79,PĐT!$B$5:$J$166,3,0)</f>
        <v>Thành</v>
      </c>
      <c r="P79" s="4" t="str">
        <f>VLOOKUP(C79,PĐT!$B$5:$J$166,4,0)</f>
        <v>D18_TH08</v>
      </c>
      <c r="Q79" s="4" t="str">
        <f>VLOOKUP(C79,PĐT!$B$5:$J$166,7,0)</f>
        <v>0943325272</v>
      </c>
      <c r="R79" s="4" t="str">
        <f>VLOOKUP(C79,PĐT!$B$5:$J$166,8,0)</f>
        <v>DH51802954@student.stu.edu.vn</v>
      </c>
    </row>
    <row r="80" spans="1:26" ht="18" customHeight="1" x14ac:dyDescent="0.2">
      <c r="A80" s="8">
        <v>73</v>
      </c>
      <c r="B80" s="31">
        <v>73</v>
      </c>
      <c r="C80" s="32" t="s">
        <v>284</v>
      </c>
      <c r="D80" s="33" t="s">
        <v>285</v>
      </c>
      <c r="E80" s="34" t="s">
        <v>39</v>
      </c>
      <c r="F80" s="40" t="s">
        <v>4</v>
      </c>
      <c r="G80" s="32"/>
      <c r="H80" s="3">
        <v>366854114</v>
      </c>
      <c r="I80" s="3" t="s">
        <v>129</v>
      </c>
      <c r="J80" s="12" t="s">
        <v>107</v>
      </c>
      <c r="K80" s="3"/>
      <c r="L80" s="12"/>
      <c r="M80" s="75" t="s">
        <v>804</v>
      </c>
      <c r="N80" s="4" t="e">
        <f>VLOOKUP(C80,PĐT!$B$5:$J$166,2,0)</f>
        <v>#N/A</v>
      </c>
      <c r="O80" s="4" t="e">
        <f>VLOOKUP(C80,PĐT!$B$5:$J$166,3,0)</f>
        <v>#N/A</v>
      </c>
      <c r="P80" s="4" t="e">
        <f>VLOOKUP(C80,PĐT!$B$5:$J$166,4,0)</f>
        <v>#N/A</v>
      </c>
      <c r="Q80" s="4" t="e">
        <f>VLOOKUP(C80,PĐT!$B$5:$J$166,7,0)</f>
        <v>#N/A</v>
      </c>
      <c r="R80" s="4" t="e">
        <f>VLOOKUP(C80,PĐT!$B$5:$J$166,8,0)</f>
        <v>#N/A</v>
      </c>
    </row>
    <row r="81" spans="1:18" ht="18" customHeight="1" x14ac:dyDescent="0.2">
      <c r="A81" s="8">
        <v>74</v>
      </c>
      <c r="B81" s="9">
        <v>74</v>
      </c>
      <c r="C81" s="32" t="s">
        <v>286</v>
      </c>
      <c r="D81" s="33" t="s">
        <v>287</v>
      </c>
      <c r="E81" s="34" t="s">
        <v>288</v>
      </c>
      <c r="F81" s="40" t="s">
        <v>7</v>
      </c>
      <c r="G81" s="32"/>
      <c r="H81" s="3">
        <v>378387649</v>
      </c>
      <c r="I81" s="3" t="s">
        <v>129</v>
      </c>
      <c r="J81" s="12" t="s">
        <v>107</v>
      </c>
      <c r="K81" s="3"/>
      <c r="L81" s="12"/>
      <c r="M81" s="30"/>
      <c r="N81" s="4" t="str">
        <f>VLOOKUP(C81,PĐT!$B$5:$J$166,2,0)</f>
        <v>Phạm Đình Lê</v>
      </c>
      <c r="O81" s="4" t="str">
        <f>VLOOKUP(C81,PĐT!$B$5:$J$166,3,0)</f>
        <v>Kiệt</v>
      </c>
      <c r="P81" s="4" t="str">
        <f>VLOOKUP(C81,PĐT!$B$5:$J$166,4,0)</f>
        <v>D19_TH03</v>
      </c>
      <c r="Q81" s="4" t="str">
        <f>VLOOKUP(C81,PĐT!$B$5:$J$166,7,0)</f>
        <v>0378387649</v>
      </c>
      <c r="R81" s="4" t="str">
        <f>VLOOKUP(C81,PĐT!$B$5:$J$166,8,0)</f>
        <v>DH51900972@student.stu.edu.vn</v>
      </c>
    </row>
    <row r="82" spans="1:18" ht="18" customHeight="1" x14ac:dyDescent="0.2">
      <c r="A82" s="8">
        <v>75</v>
      </c>
      <c r="B82" s="35">
        <v>75</v>
      </c>
      <c r="C82" s="36" t="s">
        <v>289</v>
      </c>
      <c r="D82" s="37" t="s">
        <v>290</v>
      </c>
      <c r="E82" s="38" t="s">
        <v>37</v>
      </c>
      <c r="F82" s="41" t="s">
        <v>186</v>
      </c>
      <c r="G82" s="36"/>
      <c r="H82" s="5">
        <v>799091519</v>
      </c>
      <c r="I82" s="5" t="s">
        <v>126</v>
      </c>
      <c r="J82" s="11" t="s">
        <v>45</v>
      </c>
      <c r="K82" s="5"/>
      <c r="L82" s="12"/>
      <c r="M82" s="28"/>
      <c r="N82" s="4" t="str">
        <f>VLOOKUP(C82,PĐT!$B$5:$J$166,2,0)</f>
        <v>Thạch Ngọc Gia</v>
      </c>
      <c r="O82" s="4" t="str">
        <f>VLOOKUP(C82,PĐT!$B$5:$J$166,3,0)</f>
        <v>Huy</v>
      </c>
      <c r="P82" s="4" t="str">
        <f>VLOOKUP(C82,PĐT!$B$5:$J$166,4,0)</f>
        <v>D20_TH11</v>
      </c>
      <c r="Q82" s="4" t="str">
        <f>VLOOKUP(C82,PĐT!$B$5:$J$166,7,0)</f>
        <v>0799091519</v>
      </c>
      <c r="R82" s="4" t="str">
        <f>VLOOKUP(C82,PĐT!$B$5:$J$166,8,0)</f>
        <v>DH52007011@student.stu.edu.vn</v>
      </c>
    </row>
    <row r="83" spans="1:18" ht="18" customHeight="1" x14ac:dyDescent="0.2">
      <c r="A83" s="8">
        <v>76</v>
      </c>
      <c r="B83" s="35">
        <v>75</v>
      </c>
      <c r="C83" s="36" t="s">
        <v>291</v>
      </c>
      <c r="D83" s="37" t="s">
        <v>292</v>
      </c>
      <c r="E83" s="38" t="s">
        <v>90</v>
      </c>
      <c r="F83" s="41" t="s">
        <v>186</v>
      </c>
      <c r="G83" s="36"/>
      <c r="H83" s="5">
        <v>384608027</v>
      </c>
      <c r="I83" s="5"/>
      <c r="J83" s="11" t="s">
        <v>45</v>
      </c>
      <c r="K83" s="5"/>
      <c r="L83" s="12"/>
      <c r="M83" s="28"/>
      <c r="N83" s="4" t="str">
        <f>VLOOKUP(C83,PĐT!$B$5:$J$166,2,0)</f>
        <v>Vũ Thị Phương</v>
      </c>
      <c r="O83" s="4" t="str">
        <f>VLOOKUP(C83,PĐT!$B$5:$J$166,3,0)</f>
        <v>Thanh</v>
      </c>
      <c r="P83" s="4" t="str">
        <f>VLOOKUP(C83,PĐT!$B$5:$J$166,4,0)</f>
        <v>D20_TH11</v>
      </c>
      <c r="Q83" s="4" t="str">
        <f>VLOOKUP(C83,PĐT!$B$5:$J$166,7,0)</f>
        <v>0384608027</v>
      </c>
      <c r="R83" s="4" t="str">
        <f>VLOOKUP(C83,PĐT!$B$5:$J$166,8,0)</f>
        <v>DH52006825@student.stu.edu.vn</v>
      </c>
    </row>
    <row r="84" spans="1:18" ht="18" customHeight="1" x14ac:dyDescent="0.2">
      <c r="A84" s="8">
        <v>77</v>
      </c>
      <c r="B84" s="9">
        <v>77</v>
      </c>
      <c r="C84" s="32" t="s">
        <v>293</v>
      </c>
      <c r="D84" s="33" t="s">
        <v>77</v>
      </c>
      <c r="E84" s="34" t="s">
        <v>294</v>
      </c>
      <c r="F84" s="40" t="s">
        <v>146</v>
      </c>
      <c r="G84" s="32"/>
      <c r="H84" s="3">
        <v>907267362</v>
      </c>
      <c r="I84" s="3" t="s">
        <v>147</v>
      </c>
      <c r="J84" s="12" t="s">
        <v>102</v>
      </c>
      <c r="K84" s="3"/>
      <c r="L84" s="12"/>
      <c r="M84" s="28"/>
      <c r="N84" s="4" t="str">
        <f>VLOOKUP(C84,PĐT!$B$5:$J$166,2,0)</f>
        <v>Trần Đình</v>
      </c>
      <c r="O84" s="4" t="str">
        <f>VLOOKUP(C84,PĐT!$B$5:$J$166,3,0)</f>
        <v>Khôi</v>
      </c>
      <c r="P84" s="4" t="str">
        <f>VLOOKUP(C84,PĐT!$B$5:$J$166,4,0)</f>
        <v>D20_TH03</v>
      </c>
      <c r="Q84" s="4" t="str">
        <f>VLOOKUP(C84,PĐT!$B$5:$J$166,7,0)</f>
        <v>0907267362</v>
      </c>
      <c r="R84" s="4" t="str">
        <f>VLOOKUP(C84,PĐT!$B$5:$J$166,8,0)</f>
        <v>DH52003844@student.stu.edu.vn</v>
      </c>
    </row>
    <row r="85" spans="1:18" ht="18" customHeight="1" x14ac:dyDescent="0.2">
      <c r="A85" s="8">
        <v>78</v>
      </c>
      <c r="B85" s="9">
        <v>77</v>
      </c>
      <c r="C85" s="32" t="s">
        <v>295</v>
      </c>
      <c r="D85" s="33" t="s">
        <v>296</v>
      </c>
      <c r="E85" s="34" t="s">
        <v>297</v>
      </c>
      <c r="F85" s="40" t="s">
        <v>146</v>
      </c>
      <c r="G85" s="32"/>
      <c r="H85" s="3">
        <v>334323968</v>
      </c>
      <c r="I85" s="3"/>
      <c r="J85" s="47" t="s">
        <v>102</v>
      </c>
      <c r="K85" s="39"/>
      <c r="L85" s="12"/>
      <c r="M85" s="28"/>
      <c r="N85" s="4" t="str">
        <f>VLOOKUP(C85,PĐT!$B$5:$J$166,2,0)</f>
        <v>Bùi Ngọc</v>
      </c>
      <c r="O85" s="4" t="str">
        <f>VLOOKUP(C85,PĐT!$B$5:$J$166,3,0)</f>
        <v>Na</v>
      </c>
      <c r="P85" s="4" t="str">
        <f>VLOOKUP(C85,PĐT!$B$5:$J$166,4,0)</f>
        <v>D20_TH03</v>
      </c>
      <c r="Q85" s="4" t="str">
        <f>VLOOKUP(C85,PĐT!$B$5:$J$166,7,0)</f>
        <v>0793922661</v>
      </c>
      <c r="R85" s="4" t="str">
        <f>VLOOKUP(C85,PĐT!$B$5:$J$166,8,0)</f>
        <v>DH52001092@student.stu.edu.vn</v>
      </c>
    </row>
    <row r="86" spans="1:18" ht="18" customHeight="1" x14ac:dyDescent="0.2">
      <c r="A86" s="8">
        <v>79</v>
      </c>
      <c r="B86" s="35">
        <v>78</v>
      </c>
      <c r="C86" s="36" t="s">
        <v>298</v>
      </c>
      <c r="D86" s="37" t="s">
        <v>299</v>
      </c>
      <c r="E86" s="38" t="s">
        <v>43</v>
      </c>
      <c r="F86" s="41" t="s">
        <v>10</v>
      </c>
      <c r="G86" s="36"/>
      <c r="H86" s="5">
        <v>338154435</v>
      </c>
      <c r="I86" s="5" t="s">
        <v>129</v>
      </c>
      <c r="J86" s="11" t="s">
        <v>45</v>
      </c>
      <c r="K86" s="5"/>
      <c r="L86" s="12"/>
      <c r="M86" s="28"/>
      <c r="N86" s="4" t="str">
        <f>VLOOKUP(C86,PĐT!$B$5:$J$166,2,0)</f>
        <v>Lê Hữu</v>
      </c>
      <c r="O86" s="4" t="str">
        <f>VLOOKUP(C86,PĐT!$B$5:$J$166,3,0)</f>
        <v>Đạt</v>
      </c>
      <c r="P86" s="4" t="str">
        <f>VLOOKUP(C86,PĐT!$B$5:$J$166,4,0)</f>
        <v>D19_TH06</v>
      </c>
      <c r="Q86" s="4" t="str">
        <f>VLOOKUP(C86,PĐT!$B$5:$J$166,7,0)</f>
        <v>0338154435</v>
      </c>
      <c r="R86" s="4" t="str">
        <f>VLOOKUP(C86,PĐT!$B$5:$J$166,8,0)</f>
        <v>DH51902994@student.stu.edu.vn</v>
      </c>
    </row>
    <row r="87" spans="1:18" ht="18" customHeight="1" x14ac:dyDescent="0.2">
      <c r="A87" s="8">
        <v>80</v>
      </c>
      <c r="B87" s="35">
        <v>78</v>
      </c>
      <c r="C87" s="36" t="s">
        <v>300</v>
      </c>
      <c r="D87" s="37" t="s">
        <v>301</v>
      </c>
      <c r="E87" s="38" t="s">
        <v>302</v>
      </c>
      <c r="F87" s="41" t="s">
        <v>10</v>
      </c>
      <c r="G87" s="36"/>
      <c r="H87" s="5">
        <v>349688057</v>
      </c>
      <c r="I87" s="5"/>
      <c r="J87" s="11" t="s">
        <v>45</v>
      </c>
      <c r="K87" s="5"/>
      <c r="L87" s="12"/>
      <c r="M87" s="28"/>
      <c r="N87" s="4" t="str">
        <f>VLOOKUP(C87,PĐT!$B$5:$J$166,2,0)</f>
        <v>Nguyễn Chí</v>
      </c>
      <c r="O87" s="4" t="str">
        <f>VLOOKUP(C87,PĐT!$B$5:$J$166,3,0)</f>
        <v>Cang</v>
      </c>
      <c r="P87" s="4" t="str">
        <f>VLOOKUP(C87,PĐT!$B$5:$J$166,4,0)</f>
        <v>D19_TH06</v>
      </c>
      <c r="Q87" s="4" t="str">
        <f>VLOOKUP(C87,PĐT!$B$5:$J$166,7,0)</f>
        <v>0349688057</v>
      </c>
      <c r="R87" s="4" t="str">
        <f>VLOOKUP(C87,PĐT!$B$5:$J$166,8,0)</f>
        <v>DH51903237@student.stu.edu.vn</v>
      </c>
    </row>
    <row r="88" spans="1:18" ht="18" customHeight="1" x14ac:dyDescent="0.2">
      <c r="A88" s="8">
        <v>81</v>
      </c>
      <c r="B88" s="9">
        <v>79</v>
      </c>
      <c r="C88" s="32" t="s">
        <v>303</v>
      </c>
      <c r="D88" s="33" t="s">
        <v>304</v>
      </c>
      <c r="E88" s="34" t="s">
        <v>305</v>
      </c>
      <c r="F88" s="40" t="s">
        <v>306</v>
      </c>
      <c r="G88" s="32"/>
      <c r="H88" s="3">
        <v>358326432</v>
      </c>
      <c r="I88" s="3" t="s">
        <v>129</v>
      </c>
      <c r="J88" s="12" t="s">
        <v>116</v>
      </c>
      <c r="K88" s="3"/>
      <c r="L88" s="12"/>
      <c r="M88" s="28"/>
      <c r="N88" s="4" t="str">
        <f>VLOOKUP(C88,PĐT!$B$5:$J$166,2,0)</f>
        <v>Nguyễn Khắc</v>
      </c>
      <c r="O88" s="4" t="str">
        <f>VLOOKUP(C88,PĐT!$B$5:$J$166,3,0)</f>
        <v>Thế</v>
      </c>
      <c r="P88" s="4" t="str">
        <f>VLOOKUP(C88,PĐT!$B$5:$J$166,4,0)</f>
        <v>D20_TH10</v>
      </c>
      <c r="Q88" s="4" t="str">
        <f>VLOOKUP(C88,PĐT!$B$5:$J$166,7,0)</f>
        <v>0358326432</v>
      </c>
      <c r="R88" s="4" t="str">
        <f>VLOOKUP(C88,PĐT!$B$5:$J$166,8,0)</f>
        <v>DH52006177@student.stu.edu.vn</v>
      </c>
    </row>
    <row r="89" spans="1:18" ht="18" customHeight="1" x14ac:dyDescent="0.2">
      <c r="A89" s="8">
        <v>82</v>
      </c>
      <c r="B89" s="9">
        <v>79</v>
      </c>
      <c r="C89" s="32" t="s">
        <v>307</v>
      </c>
      <c r="D89" s="33" t="s">
        <v>308</v>
      </c>
      <c r="E89" s="34" t="s">
        <v>64</v>
      </c>
      <c r="F89" s="40" t="s">
        <v>306</v>
      </c>
      <c r="G89" s="32"/>
      <c r="H89" s="3">
        <v>346875564</v>
      </c>
      <c r="I89" s="3"/>
      <c r="J89" s="12" t="s">
        <v>116</v>
      </c>
      <c r="K89" s="3"/>
      <c r="L89" s="12"/>
      <c r="M89" s="28"/>
      <c r="N89" s="4" t="str">
        <f>VLOOKUP(C89,PĐT!$B$5:$J$166,2,0)</f>
        <v>Nguyễn Đình</v>
      </c>
      <c r="O89" s="4" t="str">
        <f>VLOOKUP(C89,PĐT!$B$5:$J$166,3,0)</f>
        <v>Việt</v>
      </c>
      <c r="P89" s="4" t="str">
        <f>VLOOKUP(C89,PĐT!$B$5:$J$166,4,0)</f>
        <v>D20_TH10</v>
      </c>
      <c r="Q89" s="4" t="str">
        <f>VLOOKUP(C89,PĐT!$B$5:$J$166,7,0)</f>
        <v>0346875564</v>
      </c>
      <c r="R89" s="4" t="str">
        <f>VLOOKUP(C89,PĐT!$B$5:$J$166,8,0)</f>
        <v>DH52006245@student.stu.edu.vn</v>
      </c>
    </row>
    <row r="90" spans="1:18" ht="18" customHeight="1" x14ac:dyDescent="0.2">
      <c r="A90" s="8">
        <v>83</v>
      </c>
      <c r="B90" s="35">
        <v>80</v>
      </c>
      <c r="C90" s="36" t="s">
        <v>309</v>
      </c>
      <c r="D90" s="37" t="s">
        <v>310</v>
      </c>
      <c r="E90" s="38" t="s">
        <v>311</v>
      </c>
      <c r="F90" s="41" t="s">
        <v>76</v>
      </c>
      <c r="G90" s="36"/>
      <c r="H90" s="5">
        <v>913799624</v>
      </c>
      <c r="I90" s="5" t="s">
        <v>129</v>
      </c>
      <c r="J90" s="11" t="s">
        <v>97</v>
      </c>
      <c r="K90" s="5"/>
      <c r="L90" s="12"/>
      <c r="M90" s="28"/>
      <c r="N90" s="4" t="str">
        <f>VLOOKUP(C90,PĐT!$B$5:$J$166,2,0)</f>
        <v>Hồ Hoàng</v>
      </c>
      <c r="O90" s="4" t="str">
        <f>VLOOKUP(C90,PĐT!$B$5:$J$166,3,0)</f>
        <v>Dung</v>
      </c>
      <c r="P90" s="4" t="str">
        <f>VLOOKUP(C90,PĐT!$B$5:$J$166,4,0)</f>
        <v>D18_TH04</v>
      </c>
      <c r="Q90" s="4" t="str">
        <f>VLOOKUP(C90,PĐT!$B$5:$J$166,7,0)</f>
        <v>0913799624</v>
      </c>
      <c r="R90" s="4" t="str">
        <f>VLOOKUP(C90,PĐT!$B$5:$J$166,8,0)</f>
        <v>DH51802808@student.stu.edu.vn</v>
      </c>
    </row>
    <row r="91" spans="1:18" ht="18" customHeight="1" x14ac:dyDescent="0.2">
      <c r="A91" s="8">
        <v>84</v>
      </c>
      <c r="B91" s="35">
        <v>80</v>
      </c>
      <c r="C91" s="36" t="s">
        <v>312</v>
      </c>
      <c r="D91" s="37" t="s">
        <v>63</v>
      </c>
      <c r="E91" s="38" t="s">
        <v>19</v>
      </c>
      <c r="F91" s="41" t="s">
        <v>76</v>
      </c>
      <c r="G91" s="36"/>
      <c r="H91" s="5">
        <v>768029939</v>
      </c>
      <c r="I91" s="5"/>
      <c r="J91" s="11" t="s">
        <v>97</v>
      </c>
      <c r="K91" s="5"/>
      <c r="L91" s="12"/>
      <c r="M91" s="28"/>
      <c r="N91" s="4" t="str">
        <f>VLOOKUP(C91,PĐT!$B$5:$J$166,2,0)</f>
        <v>Trần Thanh</v>
      </c>
      <c r="O91" s="4" t="str">
        <f>VLOOKUP(C91,PĐT!$B$5:$J$166,3,0)</f>
        <v>Ân</v>
      </c>
      <c r="P91" s="4" t="str">
        <f>VLOOKUP(C91,PĐT!$B$5:$J$166,4,0)</f>
        <v>D18_TH04</v>
      </c>
      <c r="Q91" s="4" t="str">
        <f>VLOOKUP(C91,PĐT!$B$5:$J$166,7,0)</f>
        <v>0768029939</v>
      </c>
      <c r="R91" s="4" t="str">
        <f>VLOOKUP(C91,PĐT!$B$5:$J$166,8,0)</f>
        <v>DH51801111@student.stu.edu.vn</v>
      </c>
    </row>
    <row r="92" spans="1:18" ht="18" customHeight="1" x14ac:dyDescent="0.2">
      <c r="A92" s="8">
        <v>85</v>
      </c>
      <c r="B92" s="9">
        <v>81</v>
      </c>
      <c r="C92" s="32" t="s">
        <v>313</v>
      </c>
      <c r="D92" s="33" t="s">
        <v>314</v>
      </c>
      <c r="E92" s="34" t="s">
        <v>61</v>
      </c>
      <c r="F92" s="40" t="s">
        <v>209</v>
      </c>
      <c r="G92" s="32"/>
      <c r="H92" s="3">
        <v>907808893</v>
      </c>
      <c r="I92" s="3" t="s">
        <v>129</v>
      </c>
      <c r="J92" s="12" t="s">
        <v>227</v>
      </c>
      <c r="K92" s="3"/>
      <c r="L92" s="12"/>
      <c r="M92" s="28"/>
      <c r="N92" s="4" t="str">
        <f>VLOOKUP(C92,PĐT!$B$5:$J$166,2,0)</f>
        <v>Lê Quang</v>
      </c>
      <c r="O92" s="4" t="str">
        <f>VLOOKUP(C92,PĐT!$B$5:$J$166,3,0)</f>
        <v>Vinh</v>
      </c>
      <c r="P92" s="4" t="str">
        <f>VLOOKUP(C92,PĐT!$B$5:$J$166,4,0)</f>
        <v>D20_TH01</v>
      </c>
      <c r="Q92" s="4" t="str">
        <f>VLOOKUP(C92,PĐT!$B$5:$J$166,7,0)</f>
        <v>0907808893</v>
      </c>
      <c r="R92" s="4" t="str">
        <f>VLOOKUP(C92,PĐT!$B$5:$J$166,8,0)</f>
        <v>DH52000774@student.stu.edu.vn</v>
      </c>
    </row>
    <row r="93" spans="1:18" ht="18" customHeight="1" x14ac:dyDescent="0.2">
      <c r="A93" s="8">
        <v>86</v>
      </c>
      <c r="B93" s="9">
        <v>81</v>
      </c>
      <c r="C93" s="32" t="s">
        <v>315</v>
      </c>
      <c r="D93" s="33" t="s">
        <v>316</v>
      </c>
      <c r="E93" s="34" t="s">
        <v>317</v>
      </c>
      <c r="F93" s="40" t="s">
        <v>209</v>
      </c>
      <c r="G93" s="32"/>
      <c r="H93" s="3">
        <v>395158765</v>
      </c>
      <c r="I93" s="3"/>
      <c r="J93" s="12" t="s">
        <v>227</v>
      </c>
      <c r="K93" s="3"/>
      <c r="L93" s="12"/>
      <c r="M93" s="28"/>
      <c r="N93" s="4" t="str">
        <f>VLOOKUP(C93,PĐT!$B$5:$J$166,2,0)</f>
        <v>Ngô Duy</v>
      </c>
      <c r="O93" s="4" t="str">
        <f>VLOOKUP(C93,PĐT!$B$5:$J$166,3,0)</f>
        <v>Tấn</v>
      </c>
      <c r="P93" s="4" t="str">
        <f>VLOOKUP(C93,PĐT!$B$5:$J$166,4,0)</f>
        <v>D20_TH01</v>
      </c>
      <c r="Q93" s="4" t="str">
        <f>VLOOKUP(C93,PĐT!$B$5:$J$166,7,0)</f>
        <v>0395158765</v>
      </c>
      <c r="R93" s="4" t="str">
        <f>VLOOKUP(C93,PĐT!$B$5:$J$166,8,0)</f>
        <v>DH52002680@student.stu.edu.vn</v>
      </c>
    </row>
    <row r="94" spans="1:18" ht="18" customHeight="1" x14ac:dyDescent="0.2">
      <c r="A94" s="8">
        <v>87</v>
      </c>
      <c r="B94" s="35">
        <v>82</v>
      </c>
      <c r="C94" s="36" t="s">
        <v>318</v>
      </c>
      <c r="D94" s="37" t="s">
        <v>319</v>
      </c>
      <c r="E94" s="38" t="s">
        <v>84</v>
      </c>
      <c r="F94" s="41" t="s">
        <v>236</v>
      </c>
      <c r="G94" s="36"/>
      <c r="H94" s="5">
        <v>396422856</v>
      </c>
      <c r="I94" s="5" t="s">
        <v>147</v>
      </c>
      <c r="J94" s="11" t="s">
        <v>99</v>
      </c>
      <c r="K94" s="5"/>
      <c r="L94" s="12"/>
      <c r="M94" s="75" t="s">
        <v>804</v>
      </c>
      <c r="N94" s="4" t="e">
        <f>VLOOKUP(C94,PĐT!$B$5:$J$166,2,0)</f>
        <v>#N/A</v>
      </c>
      <c r="O94" s="4" t="e">
        <f>VLOOKUP(C94,PĐT!$B$5:$J$166,3,0)</f>
        <v>#N/A</v>
      </c>
      <c r="P94" s="4" t="e">
        <f>VLOOKUP(C94,PĐT!$B$5:$J$166,4,0)</f>
        <v>#N/A</v>
      </c>
      <c r="Q94" s="4" t="e">
        <f>VLOOKUP(C94,PĐT!$B$5:$J$166,7,0)</f>
        <v>#N/A</v>
      </c>
      <c r="R94" s="4" t="e">
        <f>VLOOKUP(C94,PĐT!$B$5:$J$166,8,0)</f>
        <v>#N/A</v>
      </c>
    </row>
    <row r="95" spans="1:18" ht="18" customHeight="1" x14ac:dyDescent="0.2">
      <c r="A95" s="8">
        <v>88</v>
      </c>
      <c r="B95" s="35">
        <v>82</v>
      </c>
      <c r="C95" s="36" t="s">
        <v>320</v>
      </c>
      <c r="D95" s="37" t="s">
        <v>321</v>
      </c>
      <c r="E95" s="38" t="s">
        <v>53</v>
      </c>
      <c r="F95" s="41" t="s">
        <v>236</v>
      </c>
      <c r="G95" s="36"/>
      <c r="H95" s="5">
        <v>774647501</v>
      </c>
      <c r="I95" s="5"/>
      <c r="J95" s="11" t="s">
        <v>99</v>
      </c>
      <c r="K95" s="5"/>
      <c r="L95" s="12"/>
      <c r="M95" s="28"/>
      <c r="N95" s="4" t="str">
        <f>VLOOKUP(C95,PĐT!$B$5:$J$166,2,0)</f>
        <v>Kim Hoàng</v>
      </c>
      <c r="O95" s="4" t="str">
        <f>VLOOKUP(C95,PĐT!$B$5:$J$166,3,0)</f>
        <v>Long</v>
      </c>
      <c r="P95" s="4" t="str">
        <f>VLOOKUP(C95,PĐT!$B$5:$J$166,4,0)</f>
        <v>D20_TH07</v>
      </c>
      <c r="Q95" s="4" t="str">
        <f>VLOOKUP(C95,PĐT!$B$5:$J$166,7,0)</f>
        <v>0774647501</v>
      </c>
      <c r="R95" s="4" t="str">
        <f>VLOOKUP(C95,PĐT!$B$5:$J$166,8,0)</f>
        <v>DH52005933@student.stu.edu.vn</v>
      </c>
    </row>
    <row r="96" spans="1:18" ht="18" customHeight="1" x14ac:dyDescent="0.2">
      <c r="A96" s="8">
        <v>89</v>
      </c>
      <c r="B96" s="9">
        <v>83</v>
      </c>
      <c r="C96" s="32" t="s">
        <v>322</v>
      </c>
      <c r="D96" s="33" t="s">
        <v>323</v>
      </c>
      <c r="E96" s="34" t="s">
        <v>324</v>
      </c>
      <c r="F96" s="40" t="s">
        <v>215</v>
      </c>
      <c r="G96" s="32"/>
      <c r="H96" s="3">
        <v>336273758</v>
      </c>
      <c r="I96" s="3" t="s">
        <v>129</v>
      </c>
      <c r="J96" s="12" t="s">
        <v>45</v>
      </c>
      <c r="K96" s="3"/>
      <c r="L96" s="12"/>
      <c r="M96" s="28"/>
      <c r="N96" s="4" t="str">
        <f>VLOOKUP(C96,PĐT!$B$5:$J$166,2,0)</f>
        <v>Huỳnh Nhật</v>
      </c>
      <c r="O96" s="4" t="str">
        <f>VLOOKUP(C96,PĐT!$B$5:$J$166,3,0)</f>
        <v>Viên</v>
      </c>
      <c r="P96" s="4" t="str">
        <f>VLOOKUP(C96,PĐT!$B$5:$J$166,4,0)</f>
        <v>D20_TH06</v>
      </c>
      <c r="Q96" s="4" t="str">
        <f>VLOOKUP(C96,PĐT!$B$5:$J$166,7,0)</f>
        <v>0336273758</v>
      </c>
      <c r="R96" s="4" t="str">
        <f>VLOOKUP(C96,PĐT!$B$5:$J$166,8,0)</f>
        <v>DH52004325@student.stu.edu.vn</v>
      </c>
    </row>
    <row r="97" spans="1:26" ht="18" customHeight="1" x14ac:dyDescent="0.2">
      <c r="A97" s="8">
        <v>90</v>
      </c>
      <c r="B97" s="9">
        <v>83</v>
      </c>
      <c r="C97" s="32" t="s">
        <v>325</v>
      </c>
      <c r="D97" s="33" t="s">
        <v>326</v>
      </c>
      <c r="E97" s="34" t="s">
        <v>58</v>
      </c>
      <c r="F97" s="40" t="s">
        <v>215</v>
      </c>
      <c r="G97" s="32"/>
      <c r="H97" s="3">
        <v>347575627</v>
      </c>
      <c r="I97" s="3"/>
      <c r="J97" s="12" t="s">
        <v>45</v>
      </c>
      <c r="K97" s="3"/>
      <c r="L97" s="12"/>
      <c r="M97" s="28"/>
      <c r="N97" s="4" t="str">
        <f>VLOOKUP(C97,PĐT!$B$5:$J$166,2,0)</f>
        <v>Trịnh Minh</v>
      </c>
      <c r="O97" s="4" t="str">
        <f>VLOOKUP(C97,PĐT!$B$5:$J$166,3,0)</f>
        <v>Thuận</v>
      </c>
      <c r="P97" s="4" t="str">
        <f>VLOOKUP(C97,PĐT!$B$5:$J$166,4,0)</f>
        <v>D20_TH06</v>
      </c>
      <c r="Q97" s="4" t="str">
        <f>VLOOKUP(C97,PĐT!$B$5:$J$166,7,0)</f>
        <v>0347575627</v>
      </c>
      <c r="R97" s="4" t="str">
        <f>VLOOKUP(C97,PĐT!$B$5:$J$166,8,0)</f>
        <v>DH52004387@student.stu.edu.vn</v>
      </c>
    </row>
    <row r="98" spans="1:26" s="29" customFormat="1" ht="18" customHeight="1" x14ac:dyDescent="0.2">
      <c r="A98" s="8">
        <v>91</v>
      </c>
      <c r="B98" s="35">
        <v>84</v>
      </c>
      <c r="C98" s="36" t="s">
        <v>327</v>
      </c>
      <c r="D98" s="37" t="s">
        <v>50</v>
      </c>
      <c r="E98" s="38" t="s">
        <v>328</v>
      </c>
      <c r="F98" s="41" t="s">
        <v>306</v>
      </c>
      <c r="G98" s="36"/>
      <c r="H98" s="5">
        <v>368612960</v>
      </c>
      <c r="I98" s="5" t="s">
        <v>147</v>
      </c>
      <c r="J98" s="11" t="s">
        <v>111</v>
      </c>
      <c r="K98" s="5"/>
      <c r="L98" s="12"/>
      <c r="M98" s="28"/>
      <c r="N98" s="4" t="str">
        <f>VLOOKUP(C98,PĐT!$B$5:$J$166,2,0)</f>
        <v>Nguyễn Thanh</v>
      </c>
      <c r="O98" s="4" t="str">
        <f>VLOOKUP(C98,PĐT!$B$5:$J$166,3,0)</f>
        <v>Tùng</v>
      </c>
      <c r="P98" s="4" t="str">
        <f>VLOOKUP(C98,PĐT!$B$5:$J$166,4,0)</f>
        <v>D20_TH10</v>
      </c>
      <c r="Q98" s="4" t="str">
        <f>VLOOKUP(C98,PĐT!$B$5:$J$166,7,0)</f>
        <v>0368612960</v>
      </c>
      <c r="R98" s="4" t="str">
        <f>VLOOKUP(C98,PĐT!$B$5:$J$166,8,0)</f>
        <v>DH52006150@student.stu.edu.vn</v>
      </c>
      <c r="S98" s="4"/>
      <c r="T98" s="4"/>
      <c r="U98" s="4"/>
      <c r="V98" s="4"/>
      <c r="W98" s="4"/>
      <c r="X98" s="4"/>
      <c r="Y98" s="4"/>
      <c r="Z98" s="4"/>
    </row>
    <row r="99" spans="1:26" ht="18" customHeight="1" x14ac:dyDescent="0.2">
      <c r="A99" s="8">
        <v>92</v>
      </c>
      <c r="B99" s="35">
        <v>84</v>
      </c>
      <c r="C99" s="36" t="s">
        <v>329</v>
      </c>
      <c r="D99" s="37" t="s">
        <v>330</v>
      </c>
      <c r="E99" s="38" t="s">
        <v>41</v>
      </c>
      <c r="F99" s="41" t="s">
        <v>261</v>
      </c>
      <c r="G99" s="36"/>
      <c r="H99" s="5">
        <v>949237478</v>
      </c>
      <c r="I99" s="5"/>
      <c r="J99" s="11" t="s">
        <v>111</v>
      </c>
      <c r="K99" s="5"/>
      <c r="L99" s="12"/>
      <c r="M99" s="28"/>
      <c r="N99" s="4" t="str">
        <f>VLOOKUP(C99,PĐT!$B$5:$J$166,2,0)</f>
        <v>Trần Nguyễn Gia</v>
      </c>
      <c r="O99" s="4" t="str">
        <f>VLOOKUP(C99,PĐT!$B$5:$J$166,3,0)</f>
        <v>Bảo</v>
      </c>
      <c r="P99" s="4" t="str">
        <f>VLOOKUP(C99,PĐT!$B$5:$J$166,4,0)</f>
        <v>D20_TH09</v>
      </c>
      <c r="Q99" s="4" t="str">
        <f>VLOOKUP(C99,PĐT!$B$5:$J$166,7,0)</f>
        <v>0949237478</v>
      </c>
      <c r="R99" s="4" t="str">
        <f>VLOOKUP(C99,PĐT!$B$5:$J$166,8,0)</f>
        <v>DH52005690@student.stu.edu.vn</v>
      </c>
    </row>
    <row r="100" spans="1:26" ht="18" customHeight="1" x14ac:dyDescent="0.2">
      <c r="A100" s="8">
        <v>93</v>
      </c>
      <c r="B100" s="9">
        <v>85</v>
      </c>
      <c r="C100" s="32" t="s">
        <v>331</v>
      </c>
      <c r="D100" s="33" t="s">
        <v>332</v>
      </c>
      <c r="E100" s="34" t="s">
        <v>333</v>
      </c>
      <c r="F100" s="40" t="s">
        <v>306</v>
      </c>
      <c r="G100" s="32"/>
      <c r="H100" s="3">
        <v>338230318</v>
      </c>
      <c r="I100" s="3" t="s">
        <v>129</v>
      </c>
      <c r="J100" s="12" t="s">
        <v>108</v>
      </c>
      <c r="K100" s="3"/>
      <c r="L100" s="12"/>
      <c r="M100" s="28"/>
      <c r="N100" s="4" t="str">
        <f>VLOOKUP(C100,PĐT!$B$5:$J$166,2,0)</f>
        <v>Hà Nhật</v>
      </c>
      <c r="O100" s="4" t="str">
        <f>VLOOKUP(C100,PĐT!$B$5:$J$166,3,0)</f>
        <v>Khánh</v>
      </c>
      <c r="P100" s="4" t="str">
        <f>VLOOKUP(C100,PĐT!$B$5:$J$166,4,0)</f>
        <v>D20_TH10</v>
      </c>
      <c r="Q100" s="4" t="str">
        <f>VLOOKUP(C100,PĐT!$B$5:$J$166,7,0)</f>
        <v>0338230318</v>
      </c>
      <c r="R100" s="4" t="str">
        <f>VLOOKUP(C100,PĐT!$B$5:$J$166,8,0)</f>
        <v>DH52005894@student.stu.edu.vn</v>
      </c>
    </row>
    <row r="101" spans="1:26" ht="18" customHeight="1" x14ac:dyDescent="0.2">
      <c r="A101" s="8">
        <v>94</v>
      </c>
      <c r="B101" s="9">
        <v>85</v>
      </c>
      <c r="C101" s="32" t="s">
        <v>334</v>
      </c>
      <c r="D101" s="33" t="s">
        <v>230</v>
      </c>
      <c r="E101" s="34" t="s">
        <v>48</v>
      </c>
      <c r="F101" s="40" t="s">
        <v>306</v>
      </c>
      <c r="G101" s="32"/>
      <c r="H101" s="3">
        <v>393653862</v>
      </c>
      <c r="I101" s="3"/>
      <c r="J101" s="12" t="s">
        <v>108</v>
      </c>
      <c r="K101" s="3"/>
      <c r="L101" s="12"/>
      <c r="M101" s="75" t="s">
        <v>804</v>
      </c>
      <c r="N101" s="4" t="e">
        <f>VLOOKUP(C101,PĐT!$B$5:$J$166,2,0)</f>
        <v>#N/A</v>
      </c>
      <c r="O101" s="4" t="e">
        <f>VLOOKUP(C101,PĐT!$B$5:$J$166,3,0)</f>
        <v>#N/A</v>
      </c>
      <c r="P101" s="4" t="e">
        <f>VLOOKUP(C101,PĐT!$B$5:$J$166,4,0)</f>
        <v>#N/A</v>
      </c>
      <c r="Q101" s="4" t="e">
        <f>VLOOKUP(C101,PĐT!$B$5:$J$166,7,0)</f>
        <v>#N/A</v>
      </c>
      <c r="R101" s="4" t="e">
        <f>VLOOKUP(C101,PĐT!$B$5:$J$166,8,0)</f>
        <v>#N/A</v>
      </c>
    </row>
    <row r="102" spans="1:26" ht="18" customHeight="1" x14ac:dyDescent="0.2">
      <c r="A102" s="8">
        <v>95</v>
      </c>
      <c r="B102" s="35">
        <v>86</v>
      </c>
      <c r="C102" s="36" t="s">
        <v>335</v>
      </c>
      <c r="D102" s="37" t="s">
        <v>336</v>
      </c>
      <c r="E102" s="38" t="s">
        <v>54</v>
      </c>
      <c r="F102" s="41" t="s">
        <v>146</v>
      </c>
      <c r="G102" s="36"/>
      <c r="H102" s="5">
        <v>906660370</v>
      </c>
      <c r="I102" s="5" t="s">
        <v>129</v>
      </c>
      <c r="J102" s="11" t="s">
        <v>100</v>
      </c>
      <c r="K102" s="5"/>
      <c r="L102" s="12"/>
      <c r="M102" s="28"/>
      <c r="N102" s="4" t="str">
        <f>VLOOKUP(C102,PĐT!$B$5:$J$166,2,0)</f>
        <v>Dương Lê Thành</v>
      </c>
      <c r="O102" s="4" t="str">
        <f>VLOOKUP(C102,PĐT!$B$5:$J$166,3,0)</f>
        <v>Danh</v>
      </c>
      <c r="P102" s="4" t="str">
        <f>VLOOKUP(C102,PĐT!$B$5:$J$166,4,0)</f>
        <v>D20_TH03</v>
      </c>
      <c r="Q102" s="4" t="str">
        <f>VLOOKUP(C102,PĐT!$B$5:$J$166,7,0)</f>
        <v>0906660370</v>
      </c>
      <c r="R102" s="4" t="str">
        <f>VLOOKUP(C102,PĐT!$B$5:$J$166,8,0)</f>
        <v>DH52001339@student.stu.edu.vn</v>
      </c>
    </row>
    <row r="103" spans="1:26" ht="18" customHeight="1" x14ac:dyDescent="0.2">
      <c r="A103" s="8">
        <v>96</v>
      </c>
      <c r="B103" s="35">
        <v>86</v>
      </c>
      <c r="C103" s="36" t="s">
        <v>337</v>
      </c>
      <c r="D103" s="37" t="s">
        <v>338</v>
      </c>
      <c r="E103" s="38" t="s">
        <v>339</v>
      </c>
      <c r="F103" s="41" t="s">
        <v>146</v>
      </c>
      <c r="G103" s="36"/>
      <c r="H103" s="5">
        <v>335611848</v>
      </c>
      <c r="I103" s="5"/>
      <c r="J103" s="11" t="s">
        <v>100</v>
      </c>
      <c r="K103" s="5"/>
      <c r="L103" s="12"/>
      <c r="M103" s="28"/>
      <c r="N103" s="4" t="str">
        <f>VLOOKUP(C103,PĐT!$B$5:$J$166,2,0)</f>
        <v>Đặng Phạm Gia</v>
      </c>
      <c r="O103" s="4" t="str">
        <f>VLOOKUP(C103,PĐT!$B$5:$J$166,3,0)</f>
        <v>Hưng</v>
      </c>
      <c r="P103" s="4" t="str">
        <f>VLOOKUP(C103,PĐT!$B$5:$J$166,4,0)</f>
        <v>D20_TH03</v>
      </c>
      <c r="Q103" s="4" t="str">
        <f>VLOOKUP(C103,PĐT!$B$5:$J$166,7,0)</f>
        <v>0335611848</v>
      </c>
      <c r="R103" s="4" t="str">
        <f>VLOOKUP(C103,PĐT!$B$5:$J$166,8,0)</f>
        <v>DH52001107@student.stu.edu.vn</v>
      </c>
    </row>
    <row r="104" spans="1:26" ht="18" customHeight="1" x14ac:dyDescent="0.2">
      <c r="A104" s="8">
        <v>97</v>
      </c>
      <c r="B104" s="9">
        <v>87</v>
      </c>
      <c r="C104" s="32" t="s">
        <v>340</v>
      </c>
      <c r="D104" s="33" t="s">
        <v>341</v>
      </c>
      <c r="E104" s="34" t="s">
        <v>60</v>
      </c>
      <c r="F104" s="40" t="s">
        <v>306</v>
      </c>
      <c r="G104" s="32"/>
      <c r="H104" s="3">
        <v>352745575</v>
      </c>
      <c r="I104" s="3" t="s">
        <v>129</v>
      </c>
      <c r="J104" s="12" t="s">
        <v>99</v>
      </c>
      <c r="K104" s="3"/>
      <c r="L104" s="12"/>
      <c r="M104" s="28"/>
      <c r="N104" s="4" t="str">
        <f>VLOOKUP(C104,PĐT!$B$5:$J$166,2,0)</f>
        <v>Lê Đình Bảo</v>
      </c>
      <c r="O104" s="4" t="str">
        <f>VLOOKUP(C104,PĐT!$B$5:$J$166,3,0)</f>
        <v>Trân</v>
      </c>
      <c r="P104" s="4" t="str">
        <f>VLOOKUP(C104,PĐT!$B$5:$J$166,4,0)</f>
        <v>D20_TH10</v>
      </c>
      <c r="Q104" s="4" t="str">
        <f>VLOOKUP(C104,PĐT!$B$5:$J$166,7,0)</f>
        <v>0357614109</v>
      </c>
      <c r="R104" s="4" t="str">
        <f>VLOOKUP(C104,PĐT!$B$5:$J$166,8,0)</f>
        <v>DH52007310@student.stu.edu.vn</v>
      </c>
    </row>
    <row r="105" spans="1:26" ht="18" customHeight="1" x14ac:dyDescent="0.2">
      <c r="A105" s="8">
        <v>98</v>
      </c>
      <c r="B105" s="9">
        <v>87</v>
      </c>
      <c r="C105" s="32" t="s">
        <v>342</v>
      </c>
      <c r="D105" s="33" t="s">
        <v>343</v>
      </c>
      <c r="E105" s="34" t="s">
        <v>264</v>
      </c>
      <c r="F105" s="40" t="s">
        <v>306</v>
      </c>
      <c r="G105" s="32"/>
      <c r="H105" s="3">
        <v>866137207</v>
      </c>
      <c r="I105" s="3"/>
      <c r="J105" s="12" t="s">
        <v>99</v>
      </c>
      <c r="K105" s="3"/>
      <c r="L105" s="12"/>
      <c r="M105" s="28"/>
      <c r="N105" s="4" t="str">
        <f>VLOOKUP(C105,PĐT!$B$5:$J$166,2,0)</f>
        <v>Hồ Việt</v>
      </c>
      <c r="O105" s="4" t="str">
        <f>VLOOKUP(C105,PĐT!$B$5:$J$166,3,0)</f>
        <v>Thắng</v>
      </c>
      <c r="P105" s="4" t="str">
        <f>VLOOKUP(C105,PĐT!$B$5:$J$166,4,0)</f>
        <v>D20_TH10</v>
      </c>
      <c r="Q105" s="4" t="str">
        <f>VLOOKUP(C105,PĐT!$B$5:$J$166,7,0)</f>
        <v>0866137207</v>
      </c>
      <c r="R105" s="4" t="str">
        <f>VLOOKUP(C105,PĐT!$B$5:$J$166,8,0)</f>
        <v>DH52006168@student.stu.edu.vn</v>
      </c>
    </row>
    <row r="106" spans="1:26" ht="18" customHeight="1" x14ac:dyDescent="0.2">
      <c r="A106" s="8">
        <v>99</v>
      </c>
      <c r="B106" s="35">
        <v>88</v>
      </c>
      <c r="C106" s="36" t="s">
        <v>344</v>
      </c>
      <c r="D106" s="37" t="s">
        <v>345</v>
      </c>
      <c r="E106" s="38" t="s">
        <v>75</v>
      </c>
      <c r="F106" s="41" t="s">
        <v>186</v>
      </c>
      <c r="G106" s="36"/>
      <c r="H106" s="5">
        <v>913323418</v>
      </c>
      <c r="I106" s="5" t="s">
        <v>129</v>
      </c>
      <c r="J106" s="11" t="s">
        <v>112</v>
      </c>
      <c r="K106" s="5"/>
      <c r="L106" s="12"/>
      <c r="M106" s="28"/>
      <c r="N106" s="4" t="str">
        <f>VLOOKUP(C106,PĐT!$B$5:$J$166,2,0)</f>
        <v>Lại Văn</v>
      </c>
      <c r="O106" s="4" t="str">
        <f>VLOOKUP(C106,PĐT!$B$5:$J$166,3,0)</f>
        <v>Toàn</v>
      </c>
      <c r="P106" s="4" t="str">
        <f>VLOOKUP(C106,PĐT!$B$5:$J$166,4,0)</f>
        <v>D20_TH11</v>
      </c>
      <c r="Q106" s="4" t="str">
        <f>VLOOKUP(C106,PĐT!$B$5:$J$166,7,0)</f>
        <v>0913323418</v>
      </c>
      <c r="R106" s="4" t="str">
        <f>VLOOKUP(C106,PĐT!$B$5:$J$166,8,0)</f>
        <v>DH52006741@student.stu.edu.vn</v>
      </c>
      <c r="S106" s="29"/>
      <c r="T106" s="29"/>
      <c r="U106" s="29"/>
      <c r="V106" s="29"/>
      <c r="W106" s="29"/>
      <c r="X106" s="29"/>
      <c r="Y106" s="29"/>
      <c r="Z106" s="29"/>
    </row>
    <row r="107" spans="1:26" ht="18" customHeight="1" x14ac:dyDescent="0.2">
      <c r="A107" s="8">
        <v>100</v>
      </c>
      <c r="B107" s="35">
        <v>88</v>
      </c>
      <c r="C107" s="36" t="s">
        <v>346</v>
      </c>
      <c r="D107" s="37" t="s">
        <v>347</v>
      </c>
      <c r="E107" s="38" t="s">
        <v>264</v>
      </c>
      <c r="F107" s="41" t="s">
        <v>186</v>
      </c>
      <c r="G107" s="36"/>
      <c r="H107" s="5">
        <v>866085276</v>
      </c>
      <c r="I107" s="5"/>
      <c r="J107" s="11" t="s">
        <v>112</v>
      </c>
      <c r="K107" s="5"/>
      <c r="L107" s="12"/>
      <c r="M107" s="28"/>
      <c r="N107" s="4" t="str">
        <f>VLOOKUP(C107,PĐT!$B$5:$J$166,2,0)</f>
        <v>Trần Văn Quốc</v>
      </c>
      <c r="O107" s="4" t="str">
        <f>VLOOKUP(C107,PĐT!$B$5:$J$166,3,0)</f>
        <v>Thắng</v>
      </c>
      <c r="P107" s="4" t="str">
        <f>VLOOKUP(C107,PĐT!$B$5:$J$166,4,0)</f>
        <v>D20_TH11</v>
      </c>
      <c r="Q107" s="4" t="str">
        <f>VLOOKUP(C107,PĐT!$B$5:$J$166,7,0)</f>
        <v>0866085276</v>
      </c>
      <c r="R107" s="4" t="str">
        <f>VLOOKUP(C107,PĐT!$B$5:$J$166,8,0)</f>
        <v>DH52007101@student.stu.edu.vn</v>
      </c>
    </row>
    <row r="108" spans="1:26" ht="18" customHeight="1" x14ac:dyDescent="0.2">
      <c r="A108" s="8">
        <v>101</v>
      </c>
      <c r="B108" s="9">
        <v>89</v>
      </c>
      <c r="C108" s="32" t="s">
        <v>348</v>
      </c>
      <c r="D108" s="33" t="s">
        <v>349</v>
      </c>
      <c r="E108" s="34" t="s">
        <v>46</v>
      </c>
      <c r="F108" s="40" t="s">
        <v>244</v>
      </c>
      <c r="G108" s="32"/>
      <c r="H108" s="3">
        <v>976374407</v>
      </c>
      <c r="I108" s="3" t="s">
        <v>129</v>
      </c>
      <c r="J108" s="12" t="s">
        <v>110</v>
      </c>
      <c r="K108" s="3"/>
      <c r="L108" s="12"/>
      <c r="M108" s="28"/>
      <c r="N108" s="4" t="str">
        <f>VLOOKUP(C108,PĐT!$B$5:$J$166,2,0)</f>
        <v>Tiêu Quang</v>
      </c>
      <c r="O108" s="4" t="str">
        <f>VLOOKUP(C108,PĐT!$B$5:$J$166,3,0)</f>
        <v>Trường</v>
      </c>
      <c r="P108" s="4" t="str">
        <f>VLOOKUP(C108,PĐT!$B$5:$J$166,4,0)</f>
        <v>D20_TH02</v>
      </c>
      <c r="Q108" s="4" t="str">
        <f>VLOOKUP(C108,PĐT!$B$5:$J$166,7,0)</f>
        <v>0976374407</v>
      </c>
      <c r="R108" s="4" t="str">
        <f>VLOOKUP(C108,PĐT!$B$5:$J$166,8,0)</f>
        <v>DH52001832@student.stu.edu.vn</v>
      </c>
    </row>
    <row r="109" spans="1:26" ht="18" customHeight="1" x14ac:dyDescent="0.2">
      <c r="A109" s="8">
        <v>102</v>
      </c>
      <c r="B109" s="9">
        <v>89</v>
      </c>
      <c r="C109" s="32" t="s">
        <v>350</v>
      </c>
      <c r="D109" s="33" t="s">
        <v>351</v>
      </c>
      <c r="E109" s="34" t="s">
        <v>352</v>
      </c>
      <c r="F109" s="40" t="s">
        <v>244</v>
      </c>
      <c r="G109" s="32"/>
      <c r="H109" s="3">
        <v>829939519</v>
      </c>
      <c r="I109" s="3"/>
      <c r="J109" s="12" t="s">
        <v>110</v>
      </c>
      <c r="K109" s="3"/>
      <c r="L109" s="12"/>
      <c r="M109" s="28"/>
      <c r="N109" s="4" t="str">
        <f>VLOOKUP(C109,PĐT!$B$5:$J$166,2,0)</f>
        <v>Phạm Ngọc Quế</v>
      </c>
      <c r="O109" s="4" t="str">
        <f>VLOOKUP(C109,PĐT!$B$5:$J$166,3,0)</f>
        <v>Trâm</v>
      </c>
      <c r="P109" s="4" t="str">
        <f>VLOOKUP(C109,PĐT!$B$5:$J$166,4,0)</f>
        <v>D20_TH02</v>
      </c>
      <c r="Q109" s="4" t="str">
        <f>VLOOKUP(C109,PĐT!$B$5:$J$166,7,0)</f>
        <v>0829939519</v>
      </c>
      <c r="R109" s="4" t="str">
        <f>VLOOKUP(C109,PĐT!$B$5:$J$166,8,0)</f>
        <v>DH52002032@student.stu.edu.vn</v>
      </c>
    </row>
    <row r="110" spans="1:26" ht="18" customHeight="1" x14ac:dyDescent="0.2">
      <c r="A110" s="8">
        <v>103</v>
      </c>
      <c r="B110" s="35">
        <v>90</v>
      </c>
      <c r="C110" s="36" t="s">
        <v>353</v>
      </c>
      <c r="D110" s="37" t="s">
        <v>47</v>
      </c>
      <c r="E110" s="38" t="s">
        <v>260</v>
      </c>
      <c r="F110" s="41" t="s">
        <v>209</v>
      </c>
      <c r="G110" s="36"/>
      <c r="H110" s="5">
        <v>937712100</v>
      </c>
      <c r="I110" s="5" t="s">
        <v>147</v>
      </c>
      <c r="J110" s="11" t="s">
        <v>99</v>
      </c>
      <c r="K110" s="5"/>
      <c r="L110" s="12"/>
      <c r="M110" s="28"/>
      <c r="N110" s="4" t="str">
        <f>VLOOKUP(C110,PĐT!$B$5:$J$166,2,0)</f>
        <v>Lê Hoàng</v>
      </c>
      <c r="O110" s="4" t="str">
        <f>VLOOKUP(C110,PĐT!$B$5:$J$166,3,0)</f>
        <v>Quốc</v>
      </c>
      <c r="P110" s="4" t="str">
        <f>VLOOKUP(C110,PĐT!$B$5:$J$166,4,0)</f>
        <v>D20_TH01</v>
      </c>
      <c r="Q110" s="4" t="str">
        <f>VLOOKUP(C110,PĐT!$B$5:$J$166,7,0)</f>
        <v>0937712100</v>
      </c>
      <c r="R110" s="4" t="str">
        <f>VLOOKUP(C110,PĐT!$B$5:$J$166,8,0)</f>
        <v>DH52001349@student.stu.edu.vn</v>
      </c>
    </row>
    <row r="111" spans="1:26" ht="18" customHeight="1" x14ac:dyDescent="0.2">
      <c r="A111" s="8">
        <v>104</v>
      </c>
      <c r="B111" s="35">
        <v>90</v>
      </c>
      <c r="C111" s="36" t="s">
        <v>354</v>
      </c>
      <c r="D111" s="37" t="s">
        <v>355</v>
      </c>
      <c r="E111" s="38" t="s">
        <v>44</v>
      </c>
      <c r="F111" s="41" t="s">
        <v>209</v>
      </c>
      <c r="G111" s="36"/>
      <c r="H111" s="5">
        <v>399559051</v>
      </c>
      <c r="I111" s="5"/>
      <c r="J111" s="11" t="s">
        <v>99</v>
      </c>
      <c r="K111" s="5"/>
      <c r="L111" s="12"/>
      <c r="M111" s="28"/>
      <c r="N111" s="4" t="str">
        <f>VLOOKUP(C111,PĐT!$B$5:$J$166,2,0)</f>
        <v>Châu Tấn</v>
      </c>
      <c r="O111" s="4" t="str">
        <f>VLOOKUP(C111,PĐT!$B$5:$J$166,3,0)</f>
        <v>Tài</v>
      </c>
      <c r="P111" s="4" t="str">
        <f>VLOOKUP(C111,PĐT!$B$5:$J$166,4,0)</f>
        <v>D20_TH01</v>
      </c>
      <c r="Q111" s="4" t="str">
        <f>VLOOKUP(C111,PĐT!$B$5:$J$166,7,0)</f>
        <v>0399559051</v>
      </c>
      <c r="R111" s="4" t="str">
        <f>VLOOKUP(C111,PĐT!$B$5:$J$166,8,0)</f>
        <v>DH52000937@student.stu.edu.vn</v>
      </c>
    </row>
    <row r="112" spans="1:26" ht="18" customHeight="1" x14ac:dyDescent="0.2">
      <c r="A112" s="8">
        <v>105</v>
      </c>
      <c r="B112" s="9">
        <v>91</v>
      </c>
      <c r="C112" s="32" t="s">
        <v>356</v>
      </c>
      <c r="D112" s="33" t="s">
        <v>357</v>
      </c>
      <c r="E112" s="34" t="s">
        <v>21</v>
      </c>
      <c r="F112" s="40" t="s">
        <v>244</v>
      </c>
      <c r="G112" s="32"/>
      <c r="H112" s="3">
        <v>327586268</v>
      </c>
      <c r="I112" s="3" t="s">
        <v>129</v>
      </c>
      <c r="J112" s="12" t="s">
        <v>105</v>
      </c>
      <c r="K112" s="3"/>
      <c r="L112" s="12"/>
      <c r="M112" s="75" t="s">
        <v>804</v>
      </c>
      <c r="N112" s="4" t="e">
        <f>VLOOKUP(C112,PĐT!$B$5:$J$166,2,0)</f>
        <v>#N/A</v>
      </c>
      <c r="O112" s="4" t="e">
        <f>VLOOKUP(C112,PĐT!$B$5:$J$166,3,0)</f>
        <v>#N/A</v>
      </c>
      <c r="P112" s="4" t="e">
        <f>VLOOKUP(C112,PĐT!$B$5:$J$166,4,0)</f>
        <v>#N/A</v>
      </c>
      <c r="Q112" s="4" t="e">
        <f>VLOOKUP(C112,PĐT!$B$5:$J$166,7,0)</f>
        <v>#N/A</v>
      </c>
      <c r="R112" s="4" t="e">
        <f>VLOOKUP(C112,PĐT!$B$5:$J$166,8,0)</f>
        <v>#N/A</v>
      </c>
    </row>
    <row r="113" spans="1:18" ht="18" customHeight="1" x14ac:dyDescent="0.2">
      <c r="A113" s="8">
        <v>106</v>
      </c>
      <c r="B113" s="9">
        <v>91</v>
      </c>
      <c r="C113" s="32" t="s">
        <v>358</v>
      </c>
      <c r="D113" s="33" t="s">
        <v>359</v>
      </c>
      <c r="E113" s="34" t="s">
        <v>25</v>
      </c>
      <c r="F113" s="40" t="s">
        <v>244</v>
      </c>
      <c r="G113" s="32"/>
      <c r="H113" s="3">
        <v>388193175</v>
      </c>
      <c r="I113" s="3"/>
      <c r="J113" s="12" t="s">
        <v>105</v>
      </c>
      <c r="K113" s="3"/>
      <c r="L113" s="12"/>
      <c r="M113" s="28"/>
      <c r="N113" s="4" t="str">
        <f>VLOOKUP(C113,PĐT!$B$5:$J$166,2,0)</f>
        <v>Bùi Phong</v>
      </c>
      <c r="O113" s="4" t="str">
        <f>VLOOKUP(C113,PĐT!$B$5:$J$166,3,0)</f>
        <v>Phú</v>
      </c>
      <c r="P113" s="4" t="str">
        <f>VLOOKUP(C113,PĐT!$B$5:$J$166,4,0)</f>
        <v>D20_TH02</v>
      </c>
      <c r="Q113" s="4" t="str">
        <f>VLOOKUP(C113,PĐT!$B$5:$J$166,7,0)</f>
        <v>0388193175</v>
      </c>
      <c r="R113" s="4" t="str">
        <f>VLOOKUP(C113,PĐT!$B$5:$J$166,8,0)</f>
        <v>DH52001882@student.stu.edu.vn</v>
      </c>
    </row>
    <row r="114" spans="1:18" ht="18" customHeight="1" x14ac:dyDescent="0.2">
      <c r="A114" s="8">
        <v>107</v>
      </c>
      <c r="B114" s="35">
        <v>92</v>
      </c>
      <c r="C114" s="36" t="s">
        <v>360</v>
      </c>
      <c r="D114" s="37" t="s">
        <v>361</v>
      </c>
      <c r="E114" s="38" t="s">
        <v>35</v>
      </c>
      <c r="F114" s="41" t="s">
        <v>244</v>
      </c>
      <c r="G114" s="36"/>
      <c r="H114" s="5">
        <v>833252402</v>
      </c>
      <c r="I114" s="5" t="s">
        <v>129</v>
      </c>
      <c r="J114" s="11" t="s">
        <v>114</v>
      </c>
      <c r="K114" s="5"/>
      <c r="L114" s="12"/>
      <c r="M114" s="28"/>
      <c r="N114" s="4" t="str">
        <f>VLOOKUP(C114,PĐT!$B$5:$J$166,2,0)</f>
        <v>Nguyễn Hoài</v>
      </c>
      <c r="O114" s="4" t="str">
        <f>VLOOKUP(C114,PĐT!$B$5:$J$166,3,0)</f>
        <v>Phong</v>
      </c>
      <c r="P114" s="4" t="str">
        <f>VLOOKUP(C114,PĐT!$B$5:$J$166,4,0)</f>
        <v>D20_TH02</v>
      </c>
      <c r="Q114" s="4" t="str">
        <f>VLOOKUP(C114,PĐT!$B$5:$J$166,7,0)</f>
        <v>0833252402</v>
      </c>
      <c r="R114" s="4" t="str">
        <f>VLOOKUP(C114,PĐT!$B$5:$J$166,8,0)</f>
        <v>DH52002064@student.stu.edu.vn</v>
      </c>
    </row>
    <row r="115" spans="1:18" ht="18" customHeight="1" x14ac:dyDescent="0.2">
      <c r="A115" s="8">
        <v>108</v>
      </c>
      <c r="B115" s="35">
        <v>92</v>
      </c>
      <c r="C115" s="36" t="s">
        <v>362</v>
      </c>
      <c r="D115" s="37" t="s">
        <v>363</v>
      </c>
      <c r="E115" s="38" t="s">
        <v>29</v>
      </c>
      <c r="F115" s="41" t="s">
        <v>244</v>
      </c>
      <c r="G115" s="36"/>
      <c r="H115" s="5">
        <v>763320701</v>
      </c>
      <c r="I115" s="5"/>
      <c r="J115" s="11" t="s">
        <v>114</v>
      </c>
      <c r="K115" s="5"/>
      <c r="L115" s="12"/>
      <c r="M115" s="28"/>
      <c r="N115" s="4" t="str">
        <f>VLOOKUP(C115,PĐT!$B$5:$J$166,2,0)</f>
        <v>Nguyễn Phước</v>
      </c>
      <c r="O115" s="4" t="str">
        <f>VLOOKUP(C115,PĐT!$B$5:$J$166,3,0)</f>
        <v>Lộc</v>
      </c>
      <c r="P115" s="4" t="str">
        <f>VLOOKUP(C115,PĐT!$B$5:$J$166,4,0)</f>
        <v>D20_TH02</v>
      </c>
      <c r="Q115" s="4" t="str">
        <f>VLOOKUP(C115,PĐT!$B$5:$J$166,7,0)</f>
        <v>0763320701</v>
      </c>
      <c r="R115" s="4" t="str">
        <f>VLOOKUP(C115,PĐT!$B$5:$J$166,8,0)</f>
        <v>DH52002996@student.stu.edu.vn</v>
      </c>
    </row>
    <row r="116" spans="1:18" ht="18" customHeight="1" x14ac:dyDescent="0.2">
      <c r="A116" s="8">
        <v>109</v>
      </c>
      <c r="B116" s="9">
        <v>93</v>
      </c>
      <c r="C116" s="32" t="s">
        <v>364</v>
      </c>
      <c r="D116" s="33" t="s">
        <v>365</v>
      </c>
      <c r="E116" s="34" t="s">
        <v>37</v>
      </c>
      <c r="F116" s="40" t="s">
        <v>186</v>
      </c>
      <c r="G116" s="32"/>
      <c r="H116" s="3">
        <v>343899504</v>
      </c>
      <c r="I116" s="3" t="s">
        <v>129</v>
      </c>
      <c r="J116" s="12" t="s">
        <v>103</v>
      </c>
      <c r="K116" s="3"/>
      <c r="L116" s="12"/>
      <c r="M116" s="28"/>
      <c r="N116" s="4" t="str">
        <f>VLOOKUP(C116,PĐT!$B$5:$J$166,2,0)</f>
        <v>Trần A</v>
      </c>
      <c r="O116" s="4" t="str">
        <f>VLOOKUP(C116,PĐT!$B$5:$J$166,3,0)</f>
        <v>Huy</v>
      </c>
      <c r="P116" s="4" t="str">
        <f>VLOOKUP(C116,PĐT!$B$5:$J$166,4,0)</f>
        <v>D20_TH11</v>
      </c>
      <c r="Q116" s="4" t="str">
        <f>VLOOKUP(C116,PĐT!$B$5:$J$166,7,0)</f>
        <v>0369658215</v>
      </c>
      <c r="R116" s="4" t="str">
        <f>VLOOKUP(C116,PĐT!$B$5:$J$166,8,0)</f>
        <v>DH52007056@student.stu.edu.vn</v>
      </c>
    </row>
    <row r="117" spans="1:18" ht="18" customHeight="1" x14ac:dyDescent="0.2">
      <c r="A117" s="8">
        <v>110</v>
      </c>
      <c r="B117" s="9">
        <v>93</v>
      </c>
      <c r="C117" s="32" t="s">
        <v>366</v>
      </c>
      <c r="D117" s="33" t="s">
        <v>367</v>
      </c>
      <c r="E117" s="34" t="s">
        <v>59</v>
      </c>
      <c r="F117" s="40" t="s">
        <v>186</v>
      </c>
      <c r="G117" s="32"/>
      <c r="H117" s="3">
        <v>778547377</v>
      </c>
      <c r="I117" s="3"/>
      <c r="J117" s="12" t="s">
        <v>103</v>
      </c>
      <c r="K117" s="3"/>
      <c r="L117" s="12"/>
      <c r="M117" s="28"/>
      <c r="N117" s="4" t="str">
        <f>VLOOKUP(C117,PĐT!$B$5:$J$166,2,0)</f>
        <v>Trần Nguyễn Thanh</v>
      </c>
      <c r="O117" s="4" t="str">
        <f>VLOOKUP(C117,PĐT!$B$5:$J$166,3,0)</f>
        <v>Sang</v>
      </c>
      <c r="P117" s="4" t="str">
        <f>VLOOKUP(C117,PĐT!$B$5:$J$166,4,0)</f>
        <v>D20_TH11</v>
      </c>
      <c r="Q117" s="4" t="str">
        <f>VLOOKUP(C117,PĐT!$B$5:$J$166,7,0)</f>
        <v>0778547377</v>
      </c>
      <c r="R117" s="4" t="str">
        <f>VLOOKUP(C117,PĐT!$B$5:$J$166,8,0)</f>
        <v>DH52007102@student.stu.edu.vn</v>
      </c>
    </row>
    <row r="118" spans="1:18" ht="18" customHeight="1" x14ac:dyDescent="0.2">
      <c r="A118" s="8">
        <v>111</v>
      </c>
      <c r="B118" s="35">
        <v>94</v>
      </c>
      <c r="C118" s="36" t="s">
        <v>368</v>
      </c>
      <c r="D118" s="37" t="s">
        <v>369</v>
      </c>
      <c r="E118" s="38" t="s">
        <v>58</v>
      </c>
      <c r="F118" s="41" t="s">
        <v>306</v>
      </c>
      <c r="G118" s="36"/>
      <c r="H118" s="5">
        <v>783984151</v>
      </c>
      <c r="I118" s="5" t="s">
        <v>129</v>
      </c>
      <c r="J118" s="11" t="s">
        <v>191</v>
      </c>
      <c r="K118" s="5"/>
      <c r="L118" s="12"/>
      <c r="M118" s="28"/>
      <c r="N118" s="4" t="str">
        <f>VLOOKUP(C118,PĐT!$B$5:$J$166,2,0)</f>
        <v>Lê Minh</v>
      </c>
      <c r="O118" s="4" t="str">
        <f>VLOOKUP(C118,PĐT!$B$5:$J$166,3,0)</f>
        <v>Thuận</v>
      </c>
      <c r="P118" s="4" t="str">
        <f>VLOOKUP(C118,PĐT!$B$5:$J$166,4,0)</f>
        <v>D20_TH10</v>
      </c>
      <c r="Q118" s="4" t="str">
        <f>VLOOKUP(C118,PĐT!$B$5:$J$166,7,0)</f>
        <v>0783984151</v>
      </c>
      <c r="R118" s="4" t="str">
        <f>VLOOKUP(C118,PĐT!$B$5:$J$166,8,0)</f>
        <v>DH52006631@student.stu.edu.vn</v>
      </c>
    </row>
    <row r="119" spans="1:18" ht="18" customHeight="1" x14ac:dyDescent="0.2">
      <c r="A119" s="8">
        <v>112</v>
      </c>
      <c r="B119" s="35">
        <v>94</v>
      </c>
      <c r="C119" s="36" t="s">
        <v>370</v>
      </c>
      <c r="D119" s="37" t="s">
        <v>371</v>
      </c>
      <c r="E119" s="38" t="s">
        <v>372</v>
      </c>
      <c r="F119" s="41" t="s">
        <v>306</v>
      </c>
      <c r="G119" s="36"/>
      <c r="H119" s="5">
        <v>774490000</v>
      </c>
      <c r="I119" s="5"/>
      <c r="J119" s="11" t="s">
        <v>191</v>
      </c>
      <c r="K119" s="5"/>
      <c r="L119" s="12"/>
      <c r="M119" s="28"/>
      <c r="N119" s="4" t="str">
        <f>VLOOKUP(C119,PĐT!$B$5:$J$166,2,0)</f>
        <v>Nguyễn Đăng</v>
      </c>
      <c r="O119" s="4" t="str">
        <f>VLOOKUP(C119,PĐT!$B$5:$J$166,3,0)</f>
        <v>Khoa</v>
      </c>
      <c r="P119" s="4" t="str">
        <f>VLOOKUP(C119,PĐT!$B$5:$J$166,4,0)</f>
        <v>D20_TH10</v>
      </c>
      <c r="Q119" s="4" t="str">
        <f>VLOOKUP(C119,PĐT!$B$5:$J$166,7,0)</f>
        <v>0774490000</v>
      </c>
      <c r="R119" s="4" t="str">
        <f>VLOOKUP(C119,PĐT!$B$5:$J$166,8,0)</f>
        <v>DH52005906@student.stu.edu.vn</v>
      </c>
    </row>
    <row r="120" spans="1:18" ht="18" customHeight="1" x14ac:dyDescent="0.2">
      <c r="A120" s="8">
        <v>113</v>
      </c>
      <c r="B120" s="9">
        <v>95</v>
      </c>
      <c r="C120" s="32" t="s">
        <v>373</v>
      </c>
      <c r="D120" s="33" t="s">
        <v>73</v>
      </c>
      <c r="E120" s="34" t="s">
        <v>49</v>
      </c>
      <c r="F120" s="40" t="s">
        <v>261</v>
      </c>
      <c r="G120" s="32"/>
      <c r="H120" s="3">
        <v>397151732</v>
      </c>
      <c r="I120" s="3" t="s">
        <v>129</v>
      </c>
      <c r="J120" s="12" t="s">
        <v>109</v>
      </c>
      <c r="K120" s="3"/>
      <c r="L120" s="12"/>
      <c r="M120" s="28"/>
      <c r="N120" s="4" t="str">
        <f>VLOOKUP(C120,PĐT!$B$5:$J$166,2,0)</f>
        <v>Nguyễn Minh</v>
      </c>
      <c r="O120" s="4" t="str">
        <f>VLOOKUP(C120,PĐT!$B$5:$J$166,3,0)</f>
        <v>Hiếu</v>
      </c>
      <c r="P120" s="4" t="str">
        <f>VLOOKUP(C120,PĐT!$B$5:$J$166,4,0)</f>
        <v>D20_TH09</v>
      </c>
      <c r="Q120" s="4" t="str">
        <f>VLOOKUP(C120,PĐT!$B$5:$J$166,7,0)</f>
        <v>0397151732</v>
      </c>
      <c r="R120" s="4" t="str">
        <f>VLOOKUP(C120,PĐT!$B$5:$J$166,8,0)</f>
        <v>DH52004983@student.stu.edu.vn</v>
      </c>
    </row>
    <row r="121" spans="1:18" ht="18" customHeight="1" x14ac:dyDescent="0.2">
      <c r="A121" s="8">
        <v>114</v>
      </c>
      <c r="B121" s="9">
        <v>95</v>
      </c>
      <c r="C121" s="32" t="s">
        <v>374</v>
      </c>
      <c r="D121" s="33" t="s">
        <v>375</v>
      </c>
      <c r="E121" s="34" t="s">
        <v>206</v>
      </c>
      <c r="F121" s="40" t="s">
        <v>261</v>
      </c>
      <c r="G121" s="32"/>
      <c r="H121" s="3">
        <v>866629019</v>
      </c>
      <c r="I121" s="3"/>
      <c r="J121" s="12" t="s">
        <v>109</v>
      </c>
      <c r="K121" s="3"/>
      <c r="L121" s="12"/>
      <c r="M121" s="28"/>
      <c r="N121" s="4" t="str">
        <f>VLOOKUP(C121,PĐT!$B$5:$J$166,2,0)</f>
        <v>Phan Đức</v>
      </c>
      <c r="O121" s="4" t="str">
        <f>VLOOKUP(C121,PĐT!$B$5:$J$166,3,0)</f>
        <v>Tiến</v>
      </c>
      <c r="P121" s="4" t="str">
        <f>VLOOKUP(C121,PĐT!$B$5:$J$166,4,0)</f>
        <v>D20_TH09</v>
      </c>
      <c r="Q121" s="4" t="str">
        <f>VLOOKUP(C121,PĐT!$B$5:$J$166,7,0)</f>
        <v>0866629019</v>
      </c>
      <c r="R121" s="4" t="str">
        <f>VLOOKUP(C121,PĐT!$B$5:$J$166,8,0)</f>
        <v>DH52006111@student.stu.edu.vn</v>
      </c>
    </row>
    <row r="122" spans="1:18" ht="18" customHeight="1" x14ac:dyDescent="0.2">
      <c r="A122" s="8">
        <v>115</v>
      </c>
      <c r="B122" s="35">
        <v>96</v>
      </c>
      <c r="C122" s="36" t="s">
        <v>376</v>
      </c>
      <c r="D122" s="37" t="s">
        <v>377</v>
      </c>
      <c r="E122" s="38" t="s">
        <v>378</v>
      </c>
      <c r="F122" s="41" t="s">
        <v>306</v>
      </c>
      <c r="G122" s="36"/>
      <c r="H122" s="5">
        <v>935021243</v>
      </c>
      <c r="I122" s="5" t="s">
        <v>129</v>
      </c>
      <c r="J122" s="11" t="s">
        <v>108</v>
      </c>
      <c r="K122" s="5"/>
      <c r="L122" s="12"/>
      <c r="M122" s="28"/>
      <c r="N122" s="4" t="str">
        <f>VLOOKUP(C122,PĐT!$B$5:$J$166,2,0)</f>
        <v>Nguyễn Châu Phúc</v>
      </c>
      <c r="O122" s="4" t="str">
        <f>VLOOKUP(C122,PĐT!$B$5:$J$166,3,0)</f>
        <v>Cảnh</v>
      </c>
      <c r="P122" s="4" t="str">
        <f>VLOOKUP(C122,PĐT!$B$5:$J$166,4,0)</f>
        <v>D20_TH10</v>
      </c>
      <c r="Q122" s="4" t="str">
        <f>VLOOKUP(C122,PĐT!$B$5:$J$166,7,0)</f>
        <v>0935021243</v>
      </c>
      <c r="R122" s="4" t="str">
        <f>VLOOKUP(C122,PĐT!$B$5:$J$166,8,0)</f>
        <v>DH52005692@student.stu.edu.vn</v>
      </c>
    </row>
    <row r="123" spans="1:18" ht="18" customHeight="1" x14ac:dyDescent="0.2">
      <c r="A123" s="8">
        <v>116</v>
      </c>
      <c r="B123" s="35">
        <v>96</v>
      </c>
      <c r="C123" s="36" t="s">
        <v>379</v>
      </c>
      <c r="D123" s="37" t="s">
        <v>50</v>
      </c>
      <c r="E123" s="38" t="s">
        <v>55</v>
      </c>
      <c r="F123" s="41" t="s">
        <v>306</v>
      </c>
      <c r="G123" s="36"/>
      <c r="H123" s="5">
        <v>345369754</v>
      </c>
      <c r="I123" s="5"/>
      <c r="J123" s="11" t="s">
        <v>108</v>
      </c>
      <c r="K123" s="5"/>
      <c r="L123" s="12"/>
      <c r="M123" s="28"/>
      <c r="N123" s="4" t="str">
        <f>VLOOKUP(C123,PĐT!$B$5:$J$166,2,0)</f>
        <v>Nguyễn Thanh</v>
      </c>
      <c r="O123" s="4" t="str">
        <f>VLOOKUP(C123,PĐT!$B$5:$J$166,3,0)</f>
        <v>Nam</v>
      </c>
      <c r="P123" s="4" t="str">
        <f>VLOOKUP(C123,PĐT!$B$5:$J$166,4,0)</f>
        <v>D20_TH10</v>
      </c>
      <c r="Q123" s="4" t="str">
        <f>VLOOKUP(C123,PĐT!$B$5:$J$166,7,0)</f>
        <v>0345369754</v>
      </c>
      <c r="R123" s="4" t="str">
        <f>VLOOKUP(C123,PĐT!$B$5:$J$166,8,0)</f>
        <v>DH52005963@student.stu.edu.vn</v>
      </c>
    </row>
    <row r="124" spans="1:18" ht="18" customHeight="1" x14ac:dyDescent="0.2">
      <c r="A124" s="8">
        <v>117</v>
      </c>
      <c r="B124" s="9">
        <v>97</v>
      </c>
      <c r="C124" s="32" t="s">
        <v>380</v>
      </c>
      <c r="D124" s="33" t="s">
        <v>381</v>
      </c>
      <c r="E124" s="34" t="s">
        <v>55</v>
      </c>
      <c r="F124" s="40" t="s">
        <v>306</v>
      </c>
      <c r="G124" s="32"/>
      <c r="H124" s="3">
        <v>896464694</v>
      </c>
      <c r="I124" s="3" t="s">
        <v>147</v>
      </c>
      <c r="J124" s="47" t="s">
        <v>99</v>
      </c>
      <c r="K124" s="3"/>
      <c r="L124" s="12"/>
      <c r="M124" s="28" t="s">
        <v>805</v>
      </c>
      <c r="N124" s="4" t="str">
        <f>VLOOKUP(C124,PĐT!$B$5:$J$166,2,0)</f>
        <v>Hoàng Hải</v>
      </c>
      <c r="O124" s="4" t="str">
        <f>VLOOKUP(C124,PĐT!$B$5:$J$166,3,0)</f>
        <v>Nam</v>
      </c>
      <c r="P124" s="4" t="str">
        <f>VLOOKUP(C124,PĐT!$B$5:$J$166,4,0)</f>
        <v>D20_TH10</v>
      </c>
      <c r="Q124" s="4" t="str">
        <f>VLOOKUP(C124,PĐT!$B$5:$J$166,7,0)</f>
        <v>0896464694</v>
      </c>
      <c r="R124" s="4" t="str">
        <f>VLOOKUP(C124,PĐT!$B$5:$J$166,8,0)</f>
        <v>DH52005956@student.stu.edu.vn</v>
      </c>
    </row>
    <row r="125" spans="1:18" ht="18" customHeight="1" x14ac:dyDescent="0.2">
      <c r="A125" s="8">
        <v>118</v>
      </c>
      <c r="B125" s="9">
        <v>97</v>
      </c>
      <c r="C125" s="32" t="s">
        <v>382</v>
      </c>
      <c r="D125" s="33" t="s">
        <v>319</v>
      </c>
      <c r="E125" s="34" t="s">
        <v>34</v>
      </c>
      <c r="F125" s="40" t="s">
        <v>306</v>
      </c>
      <c r="G125" s="32"/>
      <c r="H125" s="3">
        <v>344243420</v>
      </c>
      <c r="I125" s="3"/>
      <c r="J125" s="47" t="s">
        <v>99</v>
      </c>
      <c r="K125" s="3"/>
      <c r="L125" s="12"/>
      <c r="M125" s="75" t="s">
        <v>804</v>
      </c>
      <c r="N125" s="4" t="e">
        <f>VLOOKUP(C125,PĐT!$B$5:$J$166,2,0)</f>
        <v>#N/A</v>
      </c>
      <c r="O125" s="4" t="e">
        <f>VLOOKUP(C125,PĐT!$B$5:$J$166,3,0)</f>
        <v>#N/A</v>
      </c>
      <c r="P125" s="4" t="e">
        <f>VLOOKUP(C125,PĐT!$B$5:$J$166,4,0)</f>
        <v>#N/A</v>
      </c>
      <c r="Q125" s="4" t="e">
        <f>VLOOKUP(C125,PĐT!$B$5:$J$166,7,0)</f>
        <v>#N/A</v>
      </c>
      <c r="R125" s="4" t="e">
        <f>VLOOKUP(C125,PĐT!$B$5:$J$166,8,0)</f>
        <v>#N/A</v>
      </c>
    </row>
    <row r="126" spans="1:18" ht="18" customHeight="1" x14ac:dyDescent="0.2">
      <c r="A126" s="8">
        <v>119</v>
      </c>
      <c r="B126" s="35">
        <v>98</v>
      </c>
      <c r="C126" s="36" t="s">
        <v>383</v>
      </c>
      <c r="D126" s="37" t="s">
        <v>384</v>
      </c>
      <c r="E126" s="38" t="s">
        <v>385</v>
      </c>
      <c r="F126" s="41" t="s">
        <v>186</v>
      </c>
      <c r="G126" s="36"/>
      <c r="H126" s="5">
        <v>352001094</v>
      </c>
      <c r="I126" s="5" t="s">
        <v>129</v>
      </c>
      <c r="J126" s="11" t="s">
        <v>101</v>
      </c>
      <c r="K126" s="5"/>
      <c r="L126" s="12"/>
      <c r="M126" s="28"/>
      <c r="N126" s="4" t="str">
        <f>VLOOKUP(C126,PĐT!$B$5:$J$166,2,0)</f>
        <v>Nguyễn Hòa Ninh</v>
      </c>
      <c r="O126" s="4" t="str">
        <f>VLOOKUP(C126,PĐT!$B$5:$J$166,3,0)</f>
        <v>Đan</v>
      </c>
      <c r="P126" s="4" t="str">
        <f>VLOOKUP(C126,PĐT!$B$5:$J$166,4,0)</f>
        <v>D20_TH11</v>
      </c>
      <c r="Q126" s="4" t="str">
        <f>VLOOKUP(C126,PĐT!$B$5:$J$166,7,0)</f>
        <v>0343457302</v>
      </c>
      <c r="R126" s="4" t="str">
        <f>VLOOKUP(C126,PĐT!$B$5:$J$166,8,0)</f>
        <v>DH52007049@student.stu.edu.vn</v>
      </c>
    </row>
    <row r="127" spans="1:18" ht="18" customHeight="1" x14ac:dyDescent="0.2">
      <c r="A127" s="8">
        <v>120</v>
      </c>
      <c r="B127" s="35">
        <v>98</v>
      </c>
      <c r="C127" s="36" t="s">
        <v>386</v>
      </c>
      <c r="D127" s="37" t="s">
        <v>387</v>
      </c>
      <c r="E127" s="38" t="s">
        <v>48</v>
      </c>
      <c r="F127" s="41" t="s">
        <v>186</v>
      </c>
      <c r="G127" s="36"/>
      <c r="H127" s="5">
        <v>844343536</v>
      </c>
      <c r="I127" s="5"/>
      <c r="J127" s="11" t="s">
        <v>101</v>
      </c>
      <c r="K127" s="5"/>
      <c r="L127" s="12"/>
      <c r="M127" s="28"/>
      <c r="N127" s="4" t="str">
        <f>VLOOKUP(C127,PĐT!$B$5:$J$166,2,0)</f>
        <v>Nguyễn Viết</v>
      </c>
      <c r="O127" s="4" t="str">
        <f>VLOOKUP(C127,PĐT!$B$5:$J$166,3,0)</f>
        <v>Tuấn</v>
      </c>
      <c r="P127" s="4" t="str">
        <f>VLOOKUP(C127,PĐT!$B$5:$J$166,4,0)</f>
        <v>D20_TH11</v>
      </c>
      <c r="Q127" s="4" t="str">
        <f>VLOOKUP(C127,PĐT!$B$5:$J$166,7,0)</f>
        <v>0844343536</v>
      </c>
      <c r="R127" s="4" t="str">
        <f>VLOOKUP(C127,PĐT!$B$5:$J$166,8,0)</f>
        <v>DH52006712@student.stu.edu.vn</v>
      </c>
    </row>
    <row r="128" spans="1:18" ht="18" customHeight="1" x14ac:dyDescent="0.2">
      <c r="A128" s="8">
        <v>121</v>
      </c>
      <c r="B128" s="9">
        <v>99</v>
      </c>
      <c r="C128" s="32" t="s">
        <v>388</v>
      </c>
      <c r="D128" s="33" t="s">
        <v>389</v>
      </c>
      <c r="E128" s="34" t="s">
        <v>49</v>
      </c>
      <c r="F128" s="40" t="s">
        <v>261</v>
      </c>
      <c r="G128" s="32"/>
      <c r="H128" s="3">
        <v>346871507</v>
      </c>
      <c r="I128" s="3" t="s">
        <v>147</v>
      </c>
      <c r="J128" s="12" t="s">
        <v>390</v>
      </c>
      <c r="K128" s="3"/>
      <c r="L128" s="12"/>
      <c r="M128" s="28"/>
      <c r="N128" s="4" t="str">
        <f>VLOOKUP(C128,PĐT!$B$5:$J$166,2,0)</f>
        <v>Nguyễn Phi</v>
      </c>
      <c r="O128" s="4" t="str">
        <f>VLOOKUP(C128,PĐT!$B$5:$J$166,3,0)</f>
        <v>Hiếu</v>
      </c>
      <c r="P128" s="4" t="str">
        <f>VLOOKUP(C128,PĐT!$B$5:$J$166,4,0)</f>
        <v>D20_TH09</v>
      </c>
      <c r="Q128" s="4" t="str">
        <f>VLOOKUP(C128,PĐT!$B$5:$J$166,7,0)</f>
        <v>0359022754</v>
      </c>
      <c r="R128" s="4" t="str">
        <f>VLOOKUP(C128,PĐT!$B$5:$J$166,8,0)</f>
        <v>DH52005810@student.stu.edu.vn</v>
      </c>
    </row>
    <row r="129" spans="1:26" ht="18" customHeight="1" x14ac:dyDescent="0.2">
      <c r="A129" s="8">
        <v>122</v>
      </c>
      <c r="B129" s="9">
        <v>99</v>
      </c>
      <c r="C129" s="32" t="s">
        <v>391</v>
      </c>
      <c r="D129" s="33" t="s">
        <v>392</v>
      </c>
      <c r="E129" s="34" t="s">
        <v>393</v>
      </c>
      <c r="F129" s="40" t="s">
        <v>261</v>
      </c>
      <c r="G129" s="32"/>
      <c r="H129" s="3">
        <v>793932245</v>
      </c>
      <c r="I129" s="3"/>
      <c r="J129" s="12" t="s">
        <v>390</v>
      </c>
      <c r="K129" s="3"/>
      <c r="L129" s="12"/>
      <c r="M129" s="28"/>
      <c r="N129" s="4" t="str">
        <f>VLOOKUP(C129,PĐT!$B$5:$J$166,2,0)</f>
        <v>Phạm Võ Hiếu</v>
      </c>
      <c r="O129" s="4" t="str">
        <f>VLOOKUP(C129,PĐT!$B$5:$J$166,3,0)</f>
        <v>Lễ</v>
      </c>
      <c r="P129" s="4" t="str">
        <f>VLOOKUP(C129,PĐT!$B$5:$J$166,4,0)</f>
        <v>D20_TH09</v>
      </c>
      <c r="Q129" s="4" t="str">
        <f>VLOOKUP(C129,PĐT!$B$5:$J$166,7,0)</f>
        <v>0793932245</v>
      </c>
      <c r="R129" s="4" t="str">
        <f>VLOOKUP(C129,PĐT!$B$5:$J$166,8,0)</f>
        <v>DH52005923@student.stu.edu.vn</v>
      </c>
      <c r="S129" s="29"/>
      <c r="T129" s="29"/>
      <c r="U129" s="29"/>
      <c r="V129" s="29"/>
      <c r="W129" s="29"/>
      <c r="X129" s="29"/>
      <c r="Y129" s="29"/>
      <c r="Z129" s="29"/>
    </row>
    <row r="130" spans="1:26" ht="18" customHeight="1" x14ac:dyDescent="0.2">
      <c r="A130" s="8">
        <v>123</v>
      </c>
      <c r="B130" s="35">
        <v>100</v>
      </c>
      <c r="C130" s="36" t="s">
        <v>394</v>
      </c>
      <c r="D130" s="37" t="s">
        <v>395</v>
      </c>
      <c r="E130" s="38" t="s">
        <v>206</v>
      </c>
      <c r="F130" s="41" t="s">
        <v>236</v>
      </c>
      <c r="G130" s="36"/>
      <c r="H130" s="5">
        <v>939176935</v>
      </c>
      <c r="I130" s="5" t="s">
        <v>147</v>
      </c>
      <c r="J130" s="11" t="s">
        <v>104</v>
      </c>
      <c r="K130" s="5"/>
      <c r="L130" s="12"/>
      <c r="M130" s="28"/>
      <c r="N130" s="4" t="str">
        <f>VLOOKUP(C130,PĐT!$B$5:$J$166,2,0)</f>
        <v>Trần Trung</v>
      </c>
      <c r="O130" s="4" t="str">
        <f>VLOOKUP(C130,PĐT!$B$5:$J$166,3,0)</f>
        <v>Tiến</v>
      </c>
      <c r="P130" s="4" t="str">
        <f>VLOOKUP(C130,PĐT!$B$5:$J$166,4,0)</f>
        <v>D20_TH07</v>
      </c>
      <c r="Q130" s="4" t="str">
        <f>VLOOKUP(C130,PĐT!$B$5:$J$166,7,0)</f>
        <v>0939176935</v>
      </c>
      <c r="R130" s="4" t="str">
        <f>VLOOKUP(C130,PĐT!$B$5:$J$166,8,0)</f>
        <v>DH52004523@student.stu.edu.vn</v>
      </c>
    </row>
    <row r="131" spans="1:26" ht="18" customHeight="1" x14ac:dyDescent="0.2">
      <c r="A131" s="8">
        <v>124</v>
      </c>
      <c r="B131" s="35">
        <v>100</v>
      </c>
      <c r="C131" s="36" t="s">
        <v>396</v>
      </c>
      <c r="D131" s="37" t="s">
        <v>89</v>
      </c>
      <c r="E131" s="38" t="s">
        <v>46</v>
      </c>
      <c r="F131" s="41" t="s">
        <v>236</v>
      </c>
      <c r="G131" s="36"/>
      <c r="H131" s="5">
        <v>898370661</v>
      </c>
      <c r="I131" s="5"/>
      <c r="J131" s="11" t="s">
        <v>104</v>
      </c>
      <c r="K131" s="5"/>
      <c r="L131" s="12"/>
      <c r="M131" s="28"/>
      <c r="N131" s="4" t="str">
        <f>VLOOKUP(C131,PĐT!$B$5:$J$166,2,0)</f>
        <v>Phạm Văn</v>
      </c>
      <c r="O131" s="4" t="str">
        <f>VLOOKUP(C131,PĐT!$B$5:$J$166,3,0)</f>
        <v>Trường</v>
      </c>
      <c r="P131" s="4" t="str">
        <f>VLOOKUP(C131,PĐT!$B$5:$J$166,4,0)</f>
        <v>D20_TH07</v>
      </c>
      <c r="Q131" s="4" t="str">
        <f>VLOOKUP(C131,PĐT!$B$5:$J$166,7,0)</f>
        <v>0898370661</v>
      </c>
      <c r="R131" s="4" t="str">
        <f>VLOOKUP(C131,PĐT!$B$5:$J$166,8,0)</f>
        <v>DH52004456@student.stu.edu.vn</v>
      </c>
    </row>
    <row r="132" spans="1:26" ht="18" customHeight="1" x14ac:dyDescent="0.2">
      <c r="A132" s="8">
        <v>125</v>
      </c>
      <c r="B132" s="9">
        <v>101</v>
      </c>
      <c r="C132" s="32" t="s">
        <v>397</v>
      </c>
      <c r="D132" s="33" t="s">
        <v>398</v>
      </c>
      <c r="E132" s="34" t="s">
        <v>38</v>
      </c>
      <c r="F132" s="40" t="s">
        <v>261</v>
      </c>
      <c r="G132" s="32"/>
      <c r="H132" s="3">
        <v>338005958</v>
      </c>
      <c r="I132" s="3" t="s">
        <v>129</v>
      </c>
      <c r="J132" s="12" t="s">
        <v>113</v>
      </c>
      <c r="K132" s="3"/>
      <c r="L132" s="12"/>
      <c r="M132" s="28"/>
      <c r="N132" s="4" t="str">
        <f>VLOOKUP(C132,PĐT!$B$5:$J$166,2,0)</f>
        <v>Văn Bảo</v>
      </c>
      <c r="O132" s="4" t="str">
        <f>VLOOKUP(C132,PĐT!$B$5:$J$166,3,0)</f>
        <v>Tâm</v>
      </c>
      <c r="P132" s="4" t="str">
        <f>VLOOKUP(C132,PĐT!$B$5:$J$166,4,0)</f>
        <v>D20_TH09</v>
      </c>
      <c r="Q132" s="4" t="str">
        <f>VLOOKUP(C132,PĐT!$B$5:$J$166,7,0)</f>
        <v>0338005958</v>
      </c>
      <c r="R132" s="4" t="str">
        <f>VLOOKUP(C132,PĐT!$B$5:$J$166,8,0)</f>
        <v>DH52006097@student.stu.edu.vn</v>
      </c>
    </row>
    <row r="133" spans="1:26" ht="18" customHeight="1" x14ac:dyDescent="0.2">
      <c r="A133" s="8">
        <v>126</v>
      </c>
      <c r="B133" s="9">
        <v>101</v>
      </c>
      <c r="C133" s="32" t="s">
        <v>399</v>
      </c>
      <c r="D133" s="33" t="s">
        <v>400</v>
      </c>
      <c r="E133" s="34" t="s">
        <v>72</v>
      </c>
      <c r="F133" s="40" t="s">
        <v>261</v>
      </c>
      <c r="G133" s="32"/>
      <c r="H133" s="3">
        <v>868014998</v>
      </c>
      <c r="I133" s="3"/>
      <c r="J133" s="12" t="s">
        <v>113</v>
      </c>
      <c r="K133" s="3"/>
      <c r="L133" s="12"/>
      <c r="M133" s="28"/>
      <c r="N133" s="4" t="str">
        <f>VLOOKUP(C133,PĐT!$B$5:$J$166,2,0)</f>
        <v>Hồ Khánh</v>
      </c>
      <c r="O133" s="4" t="str">
        <f>VLOOKUP(C133,PĐT!$B$5:$J$166,3,0)</f>
        <v>Dương</v>
      </c>
      <c r="P133" s="4" t="str">
        <f>VLOOKUP(C133,PĐT!$B$5:$J$166,4,0)</f>
        <v>D20_TH09</v>
      </c>
      <c r="Q133" s="4" t="str">
        <f>VLOOKUP(C133,PĐT!$B$5:$J$166,7,0)</f>
        <v>0868014998</v>
      </c>
      <c r="R133" s="4" t="str">
        <f>VLOOKUP(C133,PĐT!$B$5:$J$166,8,0)</f>
        <v>DH52005738@student.stu.edu.vn</v>
      </c>
    </row>
    <row r="134" spans="1:26" ht="18" customHeight="1" x14ac:dyDescent="0.2">
      <c r="A134" s="8">
        <v>127</v>
      </c>
      <c r="B134" s="35">
        <v>103</v>
      </c>
      <c r="C134" s="36" t="s">
        <v>401</v>
      </c>
      <c r="D134" s="37" t="s">
        <v>402</v>
      </c>
      <c r="E134" s="38" t="s">
        <v>29</v>
      </c>
      <c r="F134" s="41" t="s">
        <v>244</v>
      </c>
      <c r="G134" s="36"/>
      <c r="H134" s="5">
        <v>794740393</v>
      </c>
      <c r="I134" s="5" t="s">
        <v>129</v>
      </c>
      <c r="J134" s="11" t="s">
        <v>97</v>
      </c>
      <c r="K134" s="5"/>
      <c r="L134" s="12"/>
      <c r="M134" s="75" t="s">
        <v>804</v>
      </c>
      <c r="N134" s="4" t="e">
        <f>VLOOKUP(C134,PĐT!$B$5:$J$166,2,0)</f>
        <v>#N/A</v>
      </c>
      <c r="O134" s="4" t="e">
        <f>VLOOKUP(C134,PĐT!$B$5:$J$166,3,0)</f>
        <v>#N/A</v>
      </c>
      <c r="P134" s="4" t="e">
        <f>VLOOKUP(C134,PĐT!$B$5:$J$166,4,0)</f>
        <v>#N/A</v>
      </c>
      <c r="Q134" s="4" t="e">
        <f>VLOOKUP(C134,PĐT!$B$5:$J$166,7,0)</f>
        <v>#N/A</v>
      </c>
      <c r="R134" s="4" t="e">
        <f>VLOOKUP(C134,PĐT!$B$5:$J$166,8,0)</f>
        <v>#N/A</v>
      </c>
    </row>
    <row r="135" spans="1:26" ht="18" customHeight="1" x14ac:dyDescent="0.2">
      <c r="A135" s="8">
        <v>128</v>
      </c>
      <c r="B135" s="35">
        <v>103</v>
      </c>
      <c r="C135" s="36" t="s">
        <v>403</v>
      </c>
      <c r="D135" s="37" t="s">
        <v>404</v>
      </c>
      <c r="E135" s="38" t="s">
        <v>37</v>
      </c>
      <c r="F135" s="41" t="s">
        <v>244</v>
      </c>
      <c r="G135" s="36"/>
      <c r="H135" s="5">
        <v>921762042</v>
      </c>
      <c r="I135" s="5"/>
      <c r="J135" s="11" t="s">
        <v>97</v>
      </c>
      <c r="K135" s="5"/>
      <c r="L135" s="12"/>
      <c r="M135" s="28"/>
      <c r="N135" s="4" t="str">
        <f>VLOOKUP(C135,PĐT!$B$5:$J$166,2,0)</f>
        <v>Mai Đức</v>
      </c>
      <c r="O135" s="4" t="str">
        <f>VLOOKUP(C135,PĐT!$B$5:$J$166,3,0)</f>
        <v>Huy</v>
      </c>
      <c r="P135" s="4" t="str">
        <f>VLOOKUP(C135,PĐT!$B$5:$J$166,4,0)</f>
        <v>D20_TH02</v>
      </c>
      <c r="Q135" s="4" t="str">
        <f>VLOOKUP(C135,PĐT!$B$5:$J$166,7,0)</f>
        <v>0362717133</v>
      </c>
      <c r="R135" s="4" t="str">
        <f>VLOOKUP(C135,PĐT!$B$5:$J$166,8,0)</f>
        <v>DH52002286@student.stu.edu.vn</v>
      </c>
    </row>
    <row r="136" spans="1:26" ht="18" customHeight="1" x14ac:dyDescent="0.2">
      <c r="A136" s="8">
        <v>129</v>
      </c>
      <c r="B136" s="9">
        <v>104</v>
      </c>
      <c r="C136" s="32" t="s">
        <v>405</v>
      </c>
      <c r="D136" s="33" t="s">
        <v>319</v>
      </c>
      <c r="E136" s="34" t="s">
        <v>62</v>
      </c>
      <c r="F136" s="40" t="s">
        <v>146</v>
      </c>
      <c r="G136" s="32"/>
      <c r="H136" s="3">
        <v>931987215</v>
      </c>
      <c r="I136" s="3" t="s">
        <v>129</v>
      </c>
      <c r="J136" s="12" t="s">
        <v>406</v>
      </c>
      <c r="K136" s="3"/>
      <c r="L136" s="12"/>
      <c r="M136" s="75" t="s">
        <v>804</v>
      </c>
      <c r="N136" s="4" t="e">
        <f>VLOOKUP(C136,PĐT!$B$5:$J$166,2,0)</f>
        <v>#N/A</v>
      </c>
      <c r="O136" s="4" t="e">
        <f>VLOOKUP(C136,PĐT!$B$5:$J$166,3,0)</f>
        <v>#N/A</v>
      </c>
      <c r="P136" s="4" t="e">
        <f>VLOOKUP(C136,PĐT!$B$5:$J$166,4,0)</f>
        <v>#N/A</v>
      </c>
      <c r="Q136" s="4" t="e">
        <f>VLOOKUP(C136,PĐT!$B$5:$J$166,7,0)</f>
        <v>#N/A</v>
      </c>
      <c r="R136" s="4" t="e">
        <f>VLOOKUP(C136,PĐT!$B$5:$J$166,8,0)</f>
        <v>#N/A</v>
      </c>
    </row>
    <row r="137" spans="1:26" ht="18" customHeight="1" x14ac:dyDescent="0.2">
      <c r="A137" s="8">
        <v>130</v>
      </c>
      <c r="B137" s="9">
        <v>104</v>
      </c>
      <c r="C137" s="32" t="s">
        <v>407</v>
      </c>
      <c r="D137" s="33" t="s">
        <v>408</v>
      </c>
      <c r="E137" s="34" t="s">
        <v>409</v>
      </c>
      <c r="F137" s="40" t="s">
        <v>146</v>
      </c>
      <c r="G137" s="32"/>
      <c r="H137" s="3">
        <v>946819779</v>
      </c>
      <c r="I137" s="3"/>
      <c r="J137" s="12" t="s">
        <v>406</v>
      </c>
      <c r="K137" s="3"/>
      <c r="L137" s="12"/>
      <c r="M137" s="28"/>
      <c r="N137" s="4" t="str">
        <f>VLOOKUP(C137,PĐT!$B$5:$J$166,2,0)</f>
        <v>Nguyễn Thị Linh</v>
      </c>
      <c r="O137" s="4" t="str">
        <f>VLOOKUP(C137,PĐT!$B$5:$J$166,3,0)</f>
        <v>Chi</v>
      </c>
      <c r="P137" s="4" t="str">
        <f>VLOOKUP(C137,PĐT!$B$5:$J$166,4,0)</f>
        <v>D20_TH03</v>
      </c>
      <c r="Q137" s="4" t="str">
        <f>VLOOKUP(C137,PĐT!$B$5:$J$166,7,0)</f>
        <v>0946819779</v>
      </c>
      <c r="R137" s="4" t="str">
        <f>VLOOKUP(C137,PĐT!$B$5:$J$166,8,0)</f>
        <v>DH52002912@student.stu.edu.vn</v>
      </c>
    </row>
    <row r="138" spans="1:26" ht="18" customHeight="1" x14ac:dyDescent="0.2">
      <c r="A138" s="8">
        <v>131</v>
      </c>
      <c r="B138" s="35">
        <v>105</v>
      </c>
      <c r="C138" s="36" t="s">
        <v>410</v>
      </c>
      <c r="D138" s="37" t="s">
        <v>411</v>
      </c>
      <c r="E138" s="38" t="s">
        <v>412</v>
      </c>
      <c r="F138" s="41" t="s">
        <v>203</v>
      </c>
      <c r="G138" s="36"/>
      <c r="H138" s="5">
        <v>902151963</v>
      </c>
      <c r="I138" s="5" t="s">
        <v>147</v>
      </c>
      <c r="J138" s="11" t="s">
        <v>102</v>
      </c>
      <c r="K138" s="5"/>
      <c r="L138" s="12"/>
      <c r="M138" s="75" t="s">
        <v>804</v>
      </c>
      <c r="N138" s="4" t="e">
        <f>VLOOKUP(C138,PĐT!$B$5:$J$166,2,0)</f>
        <v>#N/A</v>
      </c>
      <c r="O138" s="4" t="e">
        <f>VLOOKUP(C138,PĐT!$B$5:$J$166,3,0)</f>
        <v>#N/A</v>
      </c>
      <c r="P138" s="4" t="e">
        <f>VLOOKUP(C138,PĐT!$B$5:$J$166,4,0)</f>
        <v>#N/A</v>
      </c>
      <c r="Q138" s="4" t="e">
        <f>VLOOKUP(C138,PĐT!$B$5:$J$166,7,0)</f>
        <v>#N/A</v>
      </c>
      <c r="R138" s="4" t="e">
        <f>VLOOKUP(C138,PĐT!$B$5:$J$166,8,0)</f>
        <v>#N/A</v>
      </c>
    </row>
    <row r="139" spans="1:26" ht="18" customHeight="1" x14ac:dyDescent="0.2">
      <c r="A139" s="8">
        <v>132</v>
      </c>
      <c r="B139" s="35">
        <v>105</v>
      </c>
      <c r="C139" s="36" t="s">
        <v>413</v>
      </c>
      <c r="D139" s="37" t="s">
        <v>414</v>
      </c>
      <c r="E139" s="38" t="s">
        <v>39</v>
      </c>
      <c r="F139" s="41" t="s">
        <v>3</v>
      </c>
      <c r="G139" s="36"/>
      <c r="H139" s="5">
        <v>335269787</v>
      </c>
      <c r="I139" s="5"/>
      <c r="J139" s="11" t="s">
        <v>102</v>
      </c>
      <c r="K139" s="5"/>
      <c r="L139" s="12"/>
      <c r="M139" s="28"/>
      <c r="N139" s="4" t="str">
        <f>VLOOKUP(C139,PĐT!$B$5:$J$166,2,0)</f>
        <v>Trương Vĩnh</v>
      </c>
      <c r="O139" s="4" t="str">
        <f>VLOOKUP(C139,PĐT!$B$5:$J$166,3,0)</f>
        <v>Thành</v>
      </c>
      <c r="P139" s="4" t="str">
        <f>VLOOKUP(C139,PĐT!$B$5:$J$166,4,0)</f>
        <v>D19_TH08</v>
      </c>
      <c r="Q139" s="4" t="str">
        <f>VLOOKUP(C139,PĐT!$B$5:$J$166,7,0)</f>
        <v>0966399763</v>
      </c>
      <c r="R139" s="4" t="str">
        <f>VLOOKUP(C139,PĐT!$B$5:$J$166,8,0)</f>
        <v>DH51903115@student.stu.edu.vn</v>
      </c>
    </row>
    <row r="140" spans="1:26" ht="18" customHeight="1" x14ac:dyDescent="0.2">
      <c r="A140" s="8">
        <v>133</v>
      </c>
      <c r="B140" s="9">
        <v>106</v>
      </c>
      <c r="C140" s="32" t="s">
        <v>415</v>
      </c>
      <c r="D140" s="33" t="s">
        <v>416</v>
      </c>
      <c r="E140" s="34" t="s">
        <v>30</v>
      </c>
      <c r="F140" s="40" t="s">
        <v>168</v>
      </c>
      <c r="G140" s="32"/>
      <c r="H140" s="3">
        <v>765011911</v>
      </c>
      <c r="I140" s="3" t="s">
        <v>129</v>
      </c>
      <c r="J140" s="12" t="s">
        <v>108</v>
      </c>
      <c r="K140" s="3"/>
      <c r="L140" s="12"/>
      <c r="M140" s="28"/>
      <c r="N140" s="4" t="str">
        <f>VLOOKUP(C140,PĐT!$B$5:$J$166,2,0)</f>
        <v>Lê</v>
      </c>
      <c r="O140" s="4" t="str">
        <f>VLOOKUP(C140,PĐT!$B$5:$J$166,3,0)</f>
        <v>Quang</v>
      </c>
      <c r="P140" s="4" t="str">
        <f>VLOOKUP(C140,PĐT!$B$5:$J$166,4,0)</f>
        <v>D20_TH08</v>
      </c>
      <c r="Q140" s="4" t="str">
        <f>VLOOKUP(C140,PĐT!$B$5:$J$166,7,0)</f>
        <v>0865806046</v>
      </c>
      <c r="R140" s="4" t="str">
        <f>VLOOKUP(C140,PĐT!$B$5:$J$166,8,0)</f>
        <v>DH52006042@student.stu.edu.vn</v>
      </c>
    </row>
    <row r="141" spans="1:26" ht="18" customHeight="1" x14ac:dyDescent="0.2">
      <c r="A141" s="8">
        <v>134</v>
      </c>
      <c r="B141" s="9">
        <v>106</v>
      </c>
      <c r="C141" s="32" t="s">
        <v>417</v>
      </c>
      <c r="D141" s="33" t="s">
        <v>363</v>
      </c>
      <c r="E141" s="34" t="s">
        <v>29</v>
      </c>
      <c r="F141" s="40" t="s">
        <v>168</v>
      </c>
      <c r="G141" s="32"/>
      <c r="H141" s="3">
        <v>976431220</v>
      </c>
      <c r="I141" s="3"/>
      <c r="J141" s="12" t="s">
        <v>108</v>
      </c>
      <c r="K141" s="3"/>
      <c r="L141" s="12"/>
      <c r="M141" s="28"/>
      <c r="N141" s="4" t="str">
        <f>VLOOKUP(C141,PĐT!$B$5:$J$166,2,0)</f>
        <v>Nguyễn Phước</v>
      </c>
      <c r="O141" s="4" t="str">
        <f>VLOOKUP(C141,PĐT!$B$5:$J$166,3,0)</f>
        <v>Lộc</v>
      </c>
      <c r="P141" s="4" t="str">
        <f>VLOOKUP(C141,PĐT!$B$5:$J$166,4,0)</f>
        <v>D20_TH08</v>
      </c>
      <c r="Q141" s="4" t="str">
        <f>VLOOKUP(C141,PĐT!$B$5:$J$166,7,0)</f>
        <v>0976431220</v>
      </c>
      <c r="R141" s="4" t="str">
        <f>VLOOKUP(C141,PĐT!$B$5:$J$166,8,0)</f>
        <v>DH52004932@student.stu.edu.vn</v>
      </c>
    </row>
    <row r="142" spans="1:26" ht="18" customHeight="1" x14ac:dyDescent="0.2">
      <c r="A142" s="8">
        <v>135</v>
      </c>
      <c r="B142" s="35">
        <v>107</v>
      </c>
      <c r="C142" s="36" t="s">
        <v>418</v>
      </c>
      <c r="D142" s="37" t="s">
        <v>419</v>
      </c>
      <c r="E142" s="38" t="s">
        <v>177</v>
      </c>
      <c r="F142" s="41" t="s">
        <v>209</v>
      </c>
      <c r="G142" s="36"/>
      <c r="H142" s="5">
        <v>949962312</v>
      </c>
      <c r="I142" s="5" t="s">
        <v>147</v>
      </c>
      <c r="J142" s="11" t="s">
        <v>104</v>
      </c>
      <c r="K142" s="5"/>
      <c r="L142" s="12"/>
      <c r="M142" s="28"/>
      <c r="N142" s="4" t="str">
        <f>VLOOKUP(C142,PĐT!$B$5:$J$166,2,0)</f>
        <v>Cung Phương</v>
      </c>
      <c r="O142" s="4" t="str">
        <f>VLOOKUP(C142,PĐT!$B$5:$J$166,3,0)</f>
        <v>Anh</v>
      </c>
      <c r="P142" s="4" t="str">
        <f>VLOOKUP(C142,PĐT!$B$5:$J$166,4,0)</f>
        <v>D20_TH01</v>
      </c>
      <c r="Q142" s="4" t="str">
        <f>VLOOKUP(C142,PĐT!$B$5:$J$166,7,0)</f>
        <v>0949962312</v>
      </c>
      <c r="R142" s="4" t="str">
        <f>VLOOKUP(C142,PĐT!$B$5:$J$166,8,0)</f>
        <v>DH52002703@student.stu.edu.vn</v>
      </c>
    </row>
    <row r="143" spans="1:26" ht="18" customHeight="1" x14ac:dyDescent="0.2">
      <c r="A143" s="8">
        <v>136</v>
      </c>
      <c r="B143" s="35">
        <v>107</v>
      </c>
      <c r="C143" s="36" t="s">
        <v>420</v>
      </c>
      <c r="D143" s="37" t="s">
        <v>421</v>
      </c>
      <c r="E143" s="38" t="s">
        <v>177</v>
      </c>
      <c r="F143" s="41" t="s">
        <v>209</v>
      </c>
      <c r="G143" s="36"/>
      <c r="H143" s="5">
        <v>868376546</v>
      </c>
      <c r="I143" s="5"/>
      <c r="J143" s="11" t="s">
        <v>104</v>
      </c>
      <c r="K143" s="5"/>
      <c r="L143" s="12"/>
      <c r="M143" s="28"/>
      <c r="N143" s="4" t="str">
        <f>VLOOKUP(C143,PĐT!$B$5:$J$166,2,0)</f>
        <v>Bùi Thị Vân</v>
      </c>
      <c r="O143" s="4" t="str">
        <f>VLOOKUP(C143,PĐT!$B$5:$J$166,3,0)</f>
        <v>Anh</v>
      </c>
      <c r="P143" s="4" t="str">
        <f>VLOOKUP(C143,PĐT!$B$5:$J$166,4,0)</f>
        <v>D20_TH01</v>
      </c>
      <c r="Q143" s="4" t="str">
        <f>VLOOKUP(C143,PĐT!$B$5:$J$166,7,0)</f>
        <v>0868376546</v>
      </c>
      <c r="R143" s="4" t="str">
        <f>VLOOKUP(C143,PĐT!$B$5:$J$166,8,0)</f>
        <v>DH52000012@student.stu.edu.vn</v>
      </c>
    </row>
    <row r="144" spans="1:26" ht="18" customHeight="1" x14ac:dyDescent="0.2">
      <c r="A144" s="8">
        <v>137</v>
      </c>
      <c r="B144" s="9">
        <v>108</v>
      </c>
      <c r="C144" s="32" t="s">
        <v>422</v>
      </c>
      <c r="D144" s="33" t="s">
        <v>65</v>
      </c>
      <c r="E144" s="34" t="s">
        <v>41</v>
      </c>
      <c r="F144" s="40" t="s">
        <v>209</v>
      </c>
      <c r="G144" s="32"/>
      <c r="H144" s="3">
        <v>988369037</v>
      </c>
      <c r="I144" s="3" t="s">
        <v>129</v>
      </c>
      <c r="J144" s="12" t="s">
        <v>112</v>
      </c>
      <c r="K144" s="3"/>
      <c r="L144" s="12"/>
      <c r="M144" s="28"/>
      <c r="N144" s="4" t="str">
        <f>VLOOKUP(C144,PĐT!$B$5:$J$166,2,0)</f>
        <v>Nguyễn Văn</v>
      </c>
      <c r="O144" s="4" t="str">
        <f>VLOOKUP(C144,PĐT!$B$5:$J$166,3,0)</f>
        <v>Bảo</v>
      </c>
      <c r="P144" s="4" t="str">
        <f>VLOOKUP(C144,PĐT!$B$5:$J$166,4,0)</f>
        <v>D20_TH01</v>
      </c>
      <c r="Q144" s="4" t="str">
        <f>VLOOKUP(C144,PĐT!$B$5:$J$166,7,0)</f>
        <v>0988369037</v>
      </c>
      <c r="R144" s="4" t="str">
        <f>VLOOKUP(C144,PĐT!$B$5:$J$166,8,0)</f>
        <v>DH52000029@student.stu.edu.vn</v>
      </c>
    </row>
    <row r="145" spans="1:18" ht="18" customHeight="1" x14ac:dyDescent="0.2">
      <c r="A145" s="8">
        <v>138</v>
      </c>
      <c r="B145" s="9">
        <v>108</v>
      </c>
      <c r="C145" s="32" t="s">
        <v>423</v>
      </c>
      <c r="D145" s="33" t="s">
        <v>424</v>
      </c>
      <c r="E145" s="34" t="s">
        <v>84</v>
      </c>
      <c r="F145" s="40" t="s">
        <v>209</v>
      </c>
      <c r="G145" s="32"/>
      <c r="H145" s="3">
        <v>388606845</v>
      </c>
      <c r="I145" s="3"/>
      <c r="J145" s="12" t="s">
        <v>112</v>
      </c>
      <c r="K145" s="3"/>
      <c r="L145" s="12"/>
      <c r="M145" s="28"/>
      <c r="N145" s="4" t="str">
        <f>VLOOKUP(C145,PĐT!$B$5:$J$166,2,0)</f>
        <v>Mai Nhật</v>
      </c>
      <c r="O145" s="4" t="str">
        <f>VLOOKUP(C145,PĐT!$B$5:$J$166,3,0)</f>
        <v>Hào</v>
      </c>
      <c r="P145" s="4" t="str">
        <f>VLOOKUP(C145,PĐT!$B$5:$J$166,4,0)</f>
        <v>D20_TH01</v>
      </c>
      <c r="Q145" s="4" t="str">
        <f>VLOOKUP(C145,PĐT!$B$5:$J$166,7,0)</f>
        <v>0584528647</v>
      </c>
      <c r="R145" s="4" t="str">
        <f>VLOOKUP(C145,PĐT!$B$5:$J$166,8,0)</f>
        <v>DH52000880@student.stu.edu.vn</v>
      </c>
    </row>
    <row r="146" spans="1:18" ht="18" customHeight="1" x14ac:dyDescent="0.2">
      <c r="A146" s="8">
        <v>139</v>
      </c>
      <c r="B146" s="35">
        <v>109</v>
      </c>
      <c r="C146" s="36" t="s">
        <v>425</v>
      </c>
      <c r="D146" s="37" t="s">
        <v>426</v>
      </c>
      <c r="E146" s="38" t="s">
        <v>206</v>
      </c>
      <c r="F146" s="41" t="s">
        <v>261</v>
      </c>
      <c r="G146" s="36"/>
      <c r="H146" s="5">
        <v>932102515</v>
      </c>
      <c r="I146" s="5" t="s">
        <v>147</v>
      </c>
      <c r="J146" s="11" t="s">
        <v>390</v>
      </c>
      <c r="K146" s="5"/>
      <c r="L146" s="12"/>
      <c r="M146" s="28"/>
      <c r="N146" s="4" t="str">
        <f>VLOOKUP(C146,PĐT!$B$5:$J$166,2,0)</f>
        <v>Vũ Minh</v>
      </c>
      <c r="O146" s="4" t="str">
        <f>VLOOKUP(C146,PĐT!$B$5:$J$166,3,0)</f>
        <v>Tiến</v>
      </c>
      <c r="P146" s="4" t="str">
        <f>VLOOKUP(C146,PĐT!$B$5:$J$166,4,0)</f>
        <v>D20_TH09</v>
      </c>
      <c r="Q146" s="4" t="str">
        <f>VLOOKUP(C146,PĐT!$B$5:$J$166,7,0)</f>
        <v>0932102515</v>
      </c>
      <c r="R146" s="4" t="str">
        <f>VLOOKUP(C146,PĐT!$B$5:$J$166,8,0)</f>
        <v>DH52006116@student.stu.edu.vn</v>
      </c>
    </row>
    <row r="147" spans="1:18" ht="18" customHeight="1" x14ac:dyDescent="0.2">
      <c r="A147" s="8">
        <v>140</v>
      </c>
      <c r="B147" s="35">
        <v>109</v>
      </c>
      <c r="C147" s="36" t="s">
        <v>427</v>
      </c>
      <c r="D147" s="37" t="s">
        <v>428</v>
      </c>
      <c r="E147" s="38" t="s">
        <v>20</v>
      </c>
      <c r="F147" s="41" t="s">
        <v>261</v>
      </c>
      <c r="G147" s="36"/>
      <c r="H147" s="5">
        <v>869289866</v>
      </c>
      <c r="I147" s="5"/>
      <c r="J147" s="11" t="s">
        <v>390</v>
      </c>
      <c r="K147" s="5"/>
      <c r="L147" s="12"/>
      <c r="M147" s="75" t="s">
        <v>804</v>
      </c>
      <c r="N147" s="4" t="e">
        <f>VLOOKUP(C147,PĐT!$B$5:$J$166,2,0)</f>
        <v>#N/A</v>
      </c>
      <c r="O147" s="4" t="e">
        <f>VLOOKUP(C147,PĐT!$B$5:$J$166,3,0)</f>
        <v>#N/A</v>
      </c>
      <c r="P147" s="4" t="e">
        <f>VLOOKUP(C147,PĐT!$B$5:$J$166,4,0)</f>
        <v>#N/A</v>
      </c>
      <c r="Q147" s="4" t="e">
        <f>VLOOKUP(C147,PĐT!$B$5:$J$166,7,0)</f>
        <v>#N/A</v>
      </c>
      <c r="R147" s="4" t="e">
        <f>VLOOKUP(C147,PĐT!$B$5:$J$166,8,0)</f>
        <v>#N/A</v>
      </c>
    </row>
    <row r="148" spans="1:18" ht="18" customHeight="1" x14ac:dyDescent="0.2">
      <c r="A148" s="8">
        <v>141</v>
      </c>
      <c r="B148" s="9">
        <v>111</v>
      </c>
      <c r="C148" s="32" t="s">
        <v>429</v>
      </c>
      <c r="D148" s="33" t="s">
        <v>430</v>
      </c>
      <c r="E148" s="34" t="s">
        <v>90</v>
      </c>
      <c r="F148" s="40" t="s">
        <v>168</v>
      </c>
      <c r="G148" s="32"/>
      <c r="H148" s="3">
        <v>772327927</v>
      </c>
      <c r="I148" s="3" t="s">
        <v>129</v>
      </c>
      <c r="J148" s="12" t="s">
        <v>103</v>
      </c>
      <c r="K148" s="3"/>
      <c r="L148" s="12"/>
      <c r="M148" s="28"/>
      <c r="N148" s="4" t="str">
        <f>VLOOKUP(C148,PĐT!$B$5:$J$166,2,0)</f>
        <v>Lê Trường</v>
      </c>
      <c r="O148" s="4" t="str">
        <f>VLOOKUP(C148,PĐT!$B$5:$J$166,3,0)</f>
        <v>Thanh</v>
      </c>
      <c r="P148" s="4" t="str">
        <f>VLOOKUP(C148,PĐT!$B$5:$J$166,4,0)</f>
        <v>D20_TH08</v>
      </c>
      <c r="Q148" s="4" t="str">
        <f>VLOOKUP(C148,PĐT!$B$5:$J$166,7,0)</f>
        <v>0772327927</v>
      </c>
      <c r="R148" s="4" t="str">
        <f>VLOOKUP(C148,PĐT!$B$5:$J$166,8,0)</f>
        <v>DH52005059@student.stu.edu.vn</v>
      </c>
    </row>
    <row r="149" spans="1:18" ht="18" customHeight="1" x14ac:dyDescent="0.2">
      <c r="A149" s="8">
        <v>142</v>
      </c>
      <c r="B149" s="9">
        <v>111</v>
      </c>
      <c r="C149" s="32" t="s">
        <v>431</v>
      </c>
      <c r="D149" s="33" t="s">
        <v>40</v>
      </c>
      <c r="E149" s="34" t="s">
        <v>260</v>
      </c>
      <c r="F149" s="40" t="s">
        <v>168</v>
      </c>
      <c r="G149" s="32"/>
      <c r="H149" s="3">
        <v>798095585</v>
      </c>
      <c r="I149" s="3"/>
      <c r="J149" s="12" t="s">
        <v>103</v>
      </c>
      <c r="K149" s="3"/>
      <c r="L149" s="12"/>
      <c r="M149" s="28"/>
      <c r="N149" s="4" t="str">
        <f>VLOOKUP(C149,PĐT!$B$5:$J$166,2,0)</f>
        <v>Trương Hoàng</v>
      </c>
      <c r="O149" s="4" t="str">
        <f>VLOOKUP(C149,PĐT!$B$5:$J$166,3,0)</f>
        <v>Quốc</v>
      </c>
      <c r="P149" s="4" t="str">
        <f>VLOOKUP(C149,PĐT!$B$5:$J$166,4,0)</f>
        <v>D20_TH08</v>
      </c>
      <c r="Q149" s="4" t="str">
        <f>VLOOKUP(C149,PĐT!$B$5:$J$166,7,0)</f>
        <v>0798095585</v>
      </c>
      <c r="R149" s="4" t="str">
        <f>VLOOKUP(C149,PĐT!$B$5:$J$166,8,0)</f>
        <v>DH52006061@student.stu.edu.vn</v>
      </c>
    </row>
    <row r="150" spans="1:18" ht="18" customHeight="1" x14ac:dyDescent="0.2">
      <c r="A150" s="8">
        <v>143</v>
      </c>
      <c r="B150" s="35">
        <v>113</v>
      </c>
      <c r="C150" s="36" t="s">
        <v>432</v>
      </c>
      <c r="D150" s="37" t="s">
        <v>65</v>
      </c>
      <c r="E150" s="38" t="s">
        <v>30</v>
      </c>
      <c r="F150" s="41" t="s">
        <v>209</v>
      </c>
      <c r="G150" s="36"/>
      <c r="H150" s="5">
        <v>335086156</v>
      </c>
      <c r="I150" s="5" t="s">
        <v>129</v>
      </c>
      <c r="J150" s="11" t="s">
        <v>113</v>
      </c>
      <c r="K150" s="5"/>
      <c r="L150" s="12"/>
      <c r="M150" s="28"/>
      <c r="N150" s="4" t="str">
        <f>VLOOKUP(C150,PĐT!$B$5:$J$166,2,0)</f>
        <v>Nguyễn Văn</v>
      </c>
      <c r="O150" s="4" t="str">
        <f>VLOOKUP(C150,PĐT!$B$5:$J$166,3,0)</f>
        <v>Quang</v>
      </c>
      <c r="P150" s="4" t="str">
        <f>VLOOKUP(C150,PĐT!$B$5:$J$166,4,0)</f>
        <v>D20_TH01</v>
      </c>
      <c r="Q150" s="4" t="str">
        <f>VLOOKUP(C150,PĐT!$B$5:$J$166,7,0)</f>
        <v>0335086156</v>
      </c>
      <c r="R150" s="4" t="str">
        <f>VLOOKUP(C150,PĐT!$B$5:$J$166,8,0)</f>
        <v>DH52000828@student.stu.edu.vn</v>
      </c>
    </row>
    <row r="151" spans="1:18" ht="18" customHeight="1" x14ac:dyDescent="0.2">
      <c r="A151" s="8">
        <v>144</v>
      </c>
      <c r="B151" s="35">
        <v>113</v>
      </c>
      <c r="C151" s="36" t="s">
        <v>433</v>
      </c>
      <c r="D151" s="37" t="s">
        <v>434</v>
      </c>
      <c r="E151" s="38" t="s">
        <v>27</v>
      </c>
      <c r="F151" s="41" t="s">
        <v>203</v>
      </c>
      <c r="G151" s="36"/>
      <c r="H151" s="5">
        <v>929030976</v>
      </c>
      <c r="I151" s="5"/>
      <c r="J151" s="11" t="s">
        <v>113</v>
      </c>
      <c r="K151" s="5"/>
      <c r="L151" s="12"/>
      <c r="M151" s="28"/>
      <c r="N151" s="4" t="str">
        <f>VLOOKUP(C151,PĐT!$B$5:$J$166,2,0)</f>
        <v>Nguyễn Phạm Gia</v>
      </c>
      <c r="O151" s="4" t="str">
        <f>VLOOKUP(C151,PĐT!$B$5:$J$166,3,0)</f>
        <v>Vi</v>
      </c>
      <c r="P151" s="4" t="str">
        <f>VLOOKUP(C151,PĐT!$B$5:$J$166,4,0)</f>
        <v>D20_TH05</v>
      </c>
      <c r="Q151" s="4" t="str">
        <f>VLOOKUP(C151,PĐT!$B$5:$J$166,7,0)</f>
        <v>0929030976</v>
      </c>
      <c r="R151" s="4" t="str">
        <f>VLOOKUP(C151,PĐT!$B$5:$J$166,8,0)</f>
        <v>DH52003749@student.stu.edu.vn</v>
      </c>
    </row>
    <row r="152" spans="1:18" ht="18" customHeight="1" x14ac:dyDescent="0.2">
      <c r="A152" s="8">
        <v>145</v>
      </c>
      <c r="B152" s="9">
        <v>114</v>
      </c>
      <c r="C152" s="32" t="s">
        <v>435</v>
      </c>
      <c r="D152" s="33" t="s">
        <v>31</v>
      </c>
      <c r="E152" s="34" t="s">
        <v>436</v>
      </c>
      <c r="F152" s="40" t="s">
        <v>215</v>
      </c>
      <c r="G152" s="32"/>
      <c r="H152" s="3">
        <v>979975705</v>
      </c>
      <c r="I152" s="3" t="s">
        <v>195</v>
      </c>
      <c r="J152" s="12" t="s">
        <v>111</v>
      </c>
      <c r="K152" s="3"/>
      <c r="L152" s="12"/>
      <c r="M152" s="75" t="s">
        <v>804</v>
      </c>
      <c r="N152" s="4" t="e">
        <f>VLOOKUP(C152,PĐT!$B$5:$J$166,2,0)</f>
        <v>#N/A</v>
      </c>
      <c r="O152" s="4" t="e">
        <f>VLOOKUP(C152,PĐT!$B$5:$J$166,3,0)</f>
        <v>#N/A</v>
      </c>
      <c r="P152" s="4" t="e">
        <f>VLOOKUP(C152,PĐT!$B$5:$J$166,4,0)</f>
        <v>#N/A</v>
      </c>
      <c r="Q152" s="4" t="e">
        <f>VLOOKUP(C152,PĐT!$B$5:$J$166,7,0)</f>
        <v>#N/A</v>
      </c>
      <c r="R152" s="4" t="e">
        <f>VLOOKUP(C152,PĐT!$B$5:$J$166,8,0)</f>
        <v>#N/A</v>
      </c>
    </row>
    <row r="153" spans="1:18" ht="18" customHeight="1" x14ac:dyDescent="0.2">
      <c r="A153" s="8">
        <v>146</v>
      </c>
      <c r="B153" s="9">
        <v>114</v>
      </c>
      <c r="C153" s="32" t="s">
        <v>437</v>
      </c>
      <c r="D153" s="33" t="s">
        <v>438</v>
      </c>
      <c r="E153" s="34" t="s">
        <v>49</v>
      </c>
      <c r="F153" s="40" t="s">
        <v>215</v>
      </c>
      <c r="G153" s="32"/>
      <c r="H153" s="3">
        <v>344360653</v>
      </c>
      <c r="I153" s="3"/>
      <c r="J153" s="12" t="s">
        <v>111</v>
      </c>
      <c r="K153" s="3"/>
      <c r="L153" s="12"/>
      <c r="M153" s="75" t="s">
        <v>804</v>
      </c>
      <c r="N153" s="4" t="e">
        <f>VLOOKUP(C153,PĐT!$B$5:$J$166,2,0)</f>
        <v>#N/A</v>
      </c>
      <c r="O153" s="4" t="e">
        <f>VLOOKUP(C153,PĐT!$B$5:$J$166,3,0)</f>
        <v>#N/A</v>
      </c>
      <c r="P153" s="4" t="e">
        <f>VLOOKUP(C153,PĐT!$B$5:$J$166,4,0)</f>
        <v>#N/A</v>
      </c>
      <c r="Q153" s="4" t="e">
        <f>VLOOKUP(C153,PĐT!$B$5:$J$166,7,0)</f>
        <v>#N/A</v>
      </c>
      <c r="R153" s="4" t="e">
        <f>VLOOKUP(C153,PĐT!$B$5:$J$166,8,0)</f>
        <v>#N/A</v>
      </c>
    </row>
    <row r="154" spans="1:18" ht="18" customHeight="1" x14ac:dyDescent="0.2">
      <c r="A154" s="8">
        <v>147</v>
      </c>
      <c r="B154" s="35">
        <v>115</v>
      </c>
      <c r="C154" s="36" t="s">
        <v>439</v>
      </c>
      <c r="D154" s="37" t="s">
        <v>440</v>
      </c>
      <c r="E154" s="38" t="s">
        <v>441</v>
      </c>
      <c r="F154" s="41" t="s">
        <v>9</v>
      </c>
      <c r="G154" s="36"/>
      <c r="H154" s="5">
        <v>865463165</v>
      </c>
      <c r="I154" s="5" t="s">
        <v>129</v>
      </c>
      <c r="J154" s="11" t="s">
        <v>109</v>
      </c>
      <c r="K154" s="5"/>
      <c r="L154" s="12"/>
      <c r="M154" s="28"/>
      <c r="N154" s="4" t="str">
        <f>VLOOKUP(C154,PĐT!$B$5:$J$166,2,0)</f>
        <v>Nguyễn Đặng</v>
      </c>
      <c r="O154" s="4" t="str">
        <f>VLOOKUP(C154,PĐT!$B$5:$J$166,3,0)</f>
        <v>Tín</v>
      </c>
      <c r="P154" s="4" t="str">
        <f>VLOOKUP(C154,PĐT!$B$5:$J$166,4,0)</f>
        <v>D19_TH01</v>
      </c>
      <c r="Q154" s="4" t="str">
        <f>VLOOKUP(C154,PĐT!$B$5:$J$166,7,0)</f>
        <v>0395265193</v>
      </c>
      <c r="R154" s="4" t="str">
        <f>VLOOKUP(C154,PĐT!$B$5:$J$166,8,0)</f>
        <v>DH51805764@student.stu.edu.vn</v>
      </c>
    </row>
    <row r="155" spans="1:18" ht="18" customHeight="1" x14ac:dyDescent="0.2">
      <c r="A155" s="8">
        <v>148</v>
      </c>
      <c r="B155" s="35">
        <v>115</v>
      </c>
      <c r="C155" s="36" t="s">
        <v>442</v>
      </c>
      <c r="D155" s="37" t="s">
        <v>426</v>
      </c>
      <c r="E155" s="38" t="s">
        <v>42</v>
      </c>
      <c r="F155" s="41" t="s">
        <v>186</v>
      </c>
      <c r="G155" s="36"/>
      <c r="H155" s="5">
        <v>563397595</v>
      </c>
      <c r="I155" s="5"/>
      <c r="J155" s="11" t="s">
        <v>109</v>
      </c>
      <c r="K155" s="5"/>
      <c r="L155" s="12"/>
      <c r="M155" s="28"/>
      <c r="N155" s="4" t="str">
        <f>VLOOKUP(C155,PĐT!$B$5:$J$166,2,0)</f>
        <v>Vũ Minh</v>
      </c>
      <c r="O155" s="4" t="str">
        <f>VLOOKUP(C155,PĐT!$B$5:$J$166,3,0)</f>
        <v>Đức</v>
      </c>
      <c r="P155" s="4" t="str">
        <f>VLOOKUP(C155,PĐT!$B$5:$J$166,4,0)</f>
        <v>D20_TH11</v>
      </c>
      <c r="Q155" s="4" t="str">
        <f>VLOOKUP(C155,PĐT!$B$5:$J$166,7,0)</f>
        <v>0563397595</v>
      </c>
      <c r="R155" s="4" t="str">
        <f>VLOOKUP(C155,PĐT!$B$5:$J$166,8,0)</f>
        <v>DH52006863@student.stu.edu.vn</v>
      </c>
    </row>
    <row r="156" spans="1:18" ht="18" customHeight="1" x14ac:dyDescent="0.2">
      <c r="A156" s="8">
        <v>149</v>
      </c>
      <c r="B156" s="9">
        <v>116</v>
      </c>
      <c r="C156" s="32" t="s">
        <v>443</v>
      </c>
      <c r="D156" s="33" t="s">
        <v>444</v>
      </c>
      <c r="E156" s="34" t="s">
        <v>445</v>
      </c>
      <c r="F156" s="40" t="s">
        <v>261</v>
      </c>
      <c r="G156" s="32"/>
      <c r="H156" s="3">
        <v>357272363</v>
      </c>
      <c r="I156" s="3" t="s">
        <v>129</v>
      </c>
      <c r="J156" s="12" t="s">
        <v>105</v>
      </c>
      <c r="K156" s="3"/>
      <c r="L156" s="12"/>
      <c r="M156" s="28"/>
      <c r="N156" s="4" t="str">
        <f>VLOOKUP(C156,PĐT!$B$5:$J$166,2,0)</f>
        <v>Phạm Thị Diệu</v>
      </c>
      <c r="O156" s="4" t="str">
        <f>VLOOKUP(C156,PĐT!$B$5:$J$166,3,0)</f>
        <v>Hiền</v>
      </c>
      <c r="P156" s="4" t="str">
        <f>VLOOKUP(C156,PĐT!$B$5:$J$166,4,0)</f>
        <v>D20_TH09</v>
      </c>
      <c r="Q156" s="4" t="str">
        <f>VLOOKUP(C156,PĐT!$B$5:$J$166,7,0)</f>
        <v>0357272363</v>
      </c>
      <c r="R156" s="4" t="str">
        <f>VLOOKUP(C156,PĐT!$B$5:$J$166,8,0)</f>
        <v>DH52005800@student.stu.edu.vn</v>
      </c>
    </row>
    <row r="157" spans="1:18" ht="18" customHeight="1" x14ac:dyDescent="0.2">
      <c r="A157" s="8">
        <v>150</v>
      </c>
      <c r="B157" s="9">
        <v>116</v>
      </c>
      <c r="C157" s="32" t="s">
        <v>446</v>
      </c>
      <c r="D157" s="33" t="s">
        <v>447</v>
      </c>
      <c r="E157" s="34" t="s">
        <v>448</v>
      </c>
      <c r="F157" s="40" t="s">
        <v>168</v>
      </c>
      <c r="G157" s="32"/>
      <c r="H157" s="3">
        <v>963420903</v>
      </c>
      <c r="I157" s="3"/>
      <c r="J157" s="12" t="s">
        <v>105</v>
      </c>
      <c r="K157" s="3"/>
      <c r="L157" s="12"/>
      <c r="M157" s="28"/>
      <c r="N157" s="4" t="str">
        <f>VLOOKUP(C157,PĐT!$B$5:$J$166,2,0)</f>
        <v>Phạm Ngọc Nhân</v>
      </c>
      <c r="O157" s="4" t="str">
        <f>VLOOKUP(C157,PĐT!$B$5:$J$166,3,0)</f>
        <v>ái</v>
      </c>
      <c r="P157" s="4" t="str">
        <f>VLOOKUP(C157,PĐT!$B$5:$J$166,4,0)</f>
        <v>D20_TH08</v>
      </c>
      <c r="Q157" s="4" t="str">
        <f>VLOOKUP(C157,PĐT!$B$5:$J$166,7,0)</f>
        <v>0963420903</v>
      </c>
      <c r="R157" s="4" t="str">
        <f>VLOOKUP(C157,PĐT!$B$5:$J$166,8,0)</f>
        <v>DH52005662@student.stu.edu.vn</v>
      </c>
    </row>
    <row r="158" spans="1:18" ht="18" customHeight="1" x14ac:dyDescent="0.2">
      <c r="A158" s="8">
        <v>151</v>
      </c>
      <c r="B158" s="48">
        <v>117</v>
      </c>
      <c r="C158" s="49" t="s">
        <v>449</v>
      </c>
      <c r="D158" s="50" t="s">
        <v>450</v>
      </c>
      <c r="E158" s="51" t="s">
        <v>57</v>
      </c>
      <c r="F158" s="49" t="s">
        <v>9</v>
      </c>
      <c r="G158" s="3"/>
      <c r="H158" s="3"/>
      <c r="I158" s="3"/>
      <c r="J158" s="31" t="s">
        <v>100</v>
      </c>
      <c r="K158" s="12"/>
      <c r="L158" s="12"/>
      <c r="M158" s="28"/>
      <c r="N158" s="4" t="str">
        <f>VLOOKUP(C158,PĐT!$B$5:$J$166,2,0)</f>
        <v>Lê Nhất</v>
      </c>
      <c r="O158" s="4" t="str">
        <f>VLOOKUP(C158,PĐT!$B$5:$J$166,3,0)</f>
        <v>Duy</v>
      </c>
      <c r="P158" s="4" t="str">
        <f>VLOOKUP(C158,PĐT!$B$5:$J$166,4,0)</f>
        <v>D19_TH01</v>
      </c>
      <c r="Q158" s="4" t="str">
        <f>VLOOKUP(C158,PĐT!$B$5:$J$166,7,0)</f>
        <v>0776995270</v>
      </c>
      <c r="R158" s="4" t="str">
        <f>VLOOKUP(C158,PĐT!$B$5:$J$166,8,0)</f>
        <v>DH51800980@student.stu.edu.vn</v>
      </c>
    </row>
    <row r="159" spans="1:18" ht="18" customHeight="1" x14ac:dyDescent="0.2">
      <c r="A159" s="8">
        <v>152</v>
      </c>
      <c r="B159" s="12">
        <v>118</v>
      </c>
      <c r="C159" s="49" t="s">
        <v>451</v>
      </c>
      <c r="D159" s="50" t="s">
        <v>452</v>
      </c>
      <c r="E159" s="51" t="s">
        <v>453</v>
      </c>
      <c r="F159" s="49" t="s">
        <v>306</v>
      </c>
      <c r="G159" s="3"/>
      <c r="H159" s="3"/>
      <c r="I159" s="3"/>
      <c r="J159" s="31" t="s">
        <v>100</v>
      </c>
      <c r="K159" s="12"/>
      <c r="L159" s="12"/>
      <c r="M159" s="28"/>
      <c r="N159" s="4" t="str">
        <f>VLOOKUP(C159,PĐT!$B$5:$J$166,2,0)</f>
        <v>Lý Thị Ngọc</v>
      </c>
      <c r="O159" s="4" t="str">
        <f>VLOOKUP(C159,PĐT!$B$5:$J$166,3,0)</f>
        <v>Diễm</v>
      </c>
      <c r="P159" s="4" t="str">
        <f>VLOOKUP(C159,PĐT!$B$5:$J$166,4,0)</f>
        <v>D20_TH10</v>
      </c>
      <c r="Q159" s="4" t="str">
        <f>VLOOKUP(C159,PĐT!$B$5:$J$166,7,0)</f>
        <v>0837939681</v>
      </c>
      <c r="R159" s="4" t="str">
        <f>VLOOKUP(C159,PĐT!$B$5:$J$166,8,0)</f>
        <v>DH52005710@student.stu.edu.vn</v>
      </c>
    </row>
    <row r="160" spans="1:18" ht="18" customHeight="1" x14ac:dyDescent="0.2">
      <c r="A160" s="8">
        <v>153</v>
      </c>
      <c r="B160" s="48">
        <v>119</v>
      </c>
      <c r="C160" s="49" t="s">
        <v>454</v>
      </c>
      <c r="D160" s="50" t="s">
        <v>455</v>
      </c>
      <c r="E160" s="51" t="s">
        <v>49</v>
      </c>
      <c r="F160" s="49" t="s">
        <v>80</v>
      </c>
      <c r="G160" s="3"/>
      <c r="H160" s="3"/>
      <c r="I160" s="3"/>
      <c r="J160" s="31" t="s">
        <v>108</v>
      </c>
      <c r="K160" s="12"/>
      <c r="L160" s="12"/>
      <c r="M160" s="28"/>
      <c r="N160" s="4" t="str">
        <f>VLOOKUP(C160,PĐT!$B$5:$J$166,2,0)</f>
        <v>Trần Minh</v>
      </c>
      <c r="O160" s="4" t="str">
        <f>VLOOKUP(C160,PĐT!$B$5:$J$166,3,0)</f>
        <v>Hiếu</v>
      </c>
      <c r="P160" s="4" t="str">
        <f>VLOOKUP(C160,PĐT!$B$5:$J$166,4,0)</f>
        <v>D18_TH07</v>
      </c>
      <c r="Q160" s="4" t="str">
        <f>VLOOKUP(C160,PĐT!$B$5:$J$166,7,0)</f>
        <v>0374930829</v>
      </c>
      <c r="R160" s="4" t="str">
        <f>VLOOKUP(C160,PĐT!$B$5:$J$166,8,0)</f>
        <v>DH51803312@student.stu.edu.vn</v>
      </c>
    </row>
    <row r="161" spans="1:26" ht="18" customHeight="1" x14ac:dyDescent="0.2">
      <c r="A161" s="8">
        <v>154</v>
      </c>
      <c r="B161" s="12">
        <v>120</v>
      </c>
      <c r="C161" s="49" t="s">
        <v>456</v>
      </c>
      <c r="D161" s="50" t="s">
        <v>457</v>
      </c>
      <c r="E161" s="51" t="s">
        <v>458</v>
      </c>
      <c r="F161" s="49" t="s">
        <v>146</v>
      </c>
      <c r="G161" s="3"/>
      <c r="H161" s="3"/>
      <c r="I161" s="3"/>
      <c r="J161" s="31" t="s">
        <v>108</v>
      </c>
      <c r="K161" s="12"/>
      <c r="L161" s="12"/>
      <c r="M161" s="75" t="s">
        <v>804</v>
      </c>
      <c r="N161" s="4" t="e">
        <f>VLOOKUP(C161,PĐT!$B$5:$J$166,2,0)</f>
        <v>#N/A</v>
      </c>
      <c r="O161" s="4" t="e">
        <f>VLOOKUP(C161,PĐT!$B$5:$J$166,3,0)</f>
        <v>#N/A</v>
      </c>
      <c r="P161" s="4" t="e">
        <f>VLOOKUP(C161,PĐT!$B$5:$J$166,4,0)</f>
        <v>#N/A</v>
      </c>
      <c r="Q161" s="4" t="e">
        <f>VLOOKUP(C161,PĐT!$B$5:$J$166,7,0)</f>
        <v>#N/A</v>
      </c>
      <c r="R161" s="4" t="e">
        <f>VLOOKUP(C161,PĐT!$B$5:$J$166,8,0)</f>
        <v>#N/A</v>
      </c>
    </row>
    <row r="162" spans="1:26" ht="18" customHeight="1" x14ac:dyDescent="0.2">
      <c r="A162" s="8">
        <v>155</v>
      </c>
      <c r="B162" s="48">
        <v>121</v>
      </c>
      <c r="C162" s="49" t="s">
        <v>713</v>
      </c>
      <c r="D162" s="50" t="s">
        <v>459</v>
      </c>
      <c r="E162" s="51" t="s">
        <v>44</v>
      </c>
      <c r="F162" s="49" t="s">
        <v>168</v>
      </c>
      <c r="G162" s="3"/>
      <c r="H162" s="3"/>
      <c r="I162" s="3"/>
      <c r="J162" s="31" t="s">
        <v>45</v>
      </c>
      <c r="K162" s="12"/>
      <c r="L162" s="12"/>
      <c r="M162" s="70"/>
      <c r="N162" s="4" t="str">
        <f>VLOOKUP(C162,PĐT!$B$5:$J$166,2,0)</f>
        <v>Nguyễn Thành</v>
      </c>
      <c r="O162" s="4" t="str">
        <f>VLOOKUP(C162,PĐT!$B$5:$J$166,3,0)</f>
        <v>Tài</v>
      </c>
      <c r="P162" s="4" t="str">
        <f>VLOOKUP(C162,PĐT!$B$5:$J$166,4,0)</f>
        <v>D20_TH08</v>
      </c>
      <c r="Q162" s="4" t="str">
        <f>VLOOKUP(C162,PĐT!$B$5:$J$166,7,0)</f>
        <v>0704671439</v>
      </c>
      <c r="R162" s="4" t="str">
        <f>VLOOKUP(C162,PĐT!$B$5:$J$166,8,0)</f>
        <v>DH52006090@student.stu.edu.vn</v>
      </c>
    </row>
    <row r="163" spans="1:26" ht="18" customHeight="1" x14ac:dyDescent="0.2">
      <c r="A163" s="8">
        <v>156</v>
      </c>
      <c r="B163" s="12">
        <v>122</v>
      </c>
      <c r="C163" s="31" t="s">
        <v>460</v>
      </c>
      <c r="D163" s="52" t="s">
        <v>31</v>
      </c>
      <c r="E163" s="53" t="s">
        <v>461</v>
      </c>
      <c r="F163" s="31" t="s">
        <v>236</v>
      </c>
      <c r="G163" s="31"/>
      <c r="H163" s="31"/>
      <c r="I163" s="31"/>
      <c r="J163" s="31" t="s">
        <v>108</v>
      </c>
      <c r="K163" s="12"/>
      <c r="L163" s="12"/>
      <c r="M163" s="28"/>
      <c r="N163" s="4" t="str">
        <f>VLOOKUP(C163,PĐT!$B$5:$J$166,2,0)</f>
        <v>Nguyễn Hoàng</v>
      </c>
      <c r="O163" s="4" t="str">
        <f>VLOOKUP(C163,PĐT!$B$5:$J$166,3,0)</f>
        <v>Nghĩa</v>
      </c>
      <c r="P163" s="4" t="str">
        <f>VLOOKUP(C163,PĐT!$B$5:$J$166,4,0)</f>
        <v>D20_TH07</v>
      </c>
      <c r="Q163" s="4" t="str">
        <f>VLOOKUP(C163,PĐT!$B$5:$J$166,7,0)</f>
        <v>0367034162</v>
      </c>
      <c r="R163" s="4" t="str">
        <f>VLOOKUP(C163,PĐT!$B$5:$J$166,8,0)</f>
        <v>DH52004395@student.stu.edu.vn</v>
      </c>
    </row>
    <row r="164" spans="1:26" ht="18" customHeight="1" x14ac:dyDescent="0.2">
      <c r="A164" s="8">
        <v>157</v>
      </c>
      <c r="B164" s="12">
        <v>122</v>
      </c>
      <c r="C164" s="31" t="s">
        <v>462</v>
      </c>
      <c r="D164" s="52" t="s">
        <v>463</v>
      </c>
      <c r="E164" s="53" t="s">
        <v>464</v>
      </c>
      <c r="F164" s="31" t="s">
        <v>236</v>
      </c>
      <c r="G164" s="31"/>
      <c r="H164" s="31"/>
      <c r="I164" s="31"/>
      <c r="J164" s="31" t="s">
        <v>108</v>
      </c>
      <c r="K164" s="12"/>
      <c r="L164" s="12"/>
      <c r="M164" s="28"/>
      <c r="N164" s="4" t="str">
        <f>VLOOKUP(C164,PĐT!$B$5:$J$166,2,0)</f>
        <v>Khấu Nguyễn Thành</v>
      </c>
      <c r="O164" s="4" t="str">
        <f>VLOOKUP(C164,PĐT!$B$5:$J$166,3,0)</f>
        <v>Nhân</v>
      </c>
      <c r="P164" s="4" t="str">
        <f>VLOOKUP(C164,PĐT!$B$5:$J$166,4,0)</f>
        <v>D20_TH07</v>
      </c>
      <c r="Q164" s="4" t="str">
        <f>VLOOKUP(C164,PĐT!$B$5:$J$166,7,0)</f>
        <v>0378207753</v>
      </c>
      <c r="R164" s="4" t="str">
        <f>VLOOKUP(C164,PĐT!$B$5:$J$166,8,0)</f>
        <v>DH52004608@student.stu.edu.vn</v>
      </c>
    </row>
    <row r="165" spans="1:26" s="54" customFormat="1" ht="18" customHeight="1" x14ac:dyDescent="0.2">
      <c r="A165" s="8">
        <v>158</v>
      </c>
      <c r="B165" s="48">
        <v>123</v>
      </c>
      <c r="C165" s="49" t="s">
        <v>465</v>
      </c>
      <c r="D165" s="50" t="s">
        <v>466</v>
      </c>
      <c r="E165" s="51" t="s">
        <v>55</v>
      </c>
      <c r="F165" s="49" t="s">
        <v>76</v>
      </c>
      <c r="G165" s="49"/>
      <c r="H165" s="49"/>
      <c r="I165" s="49"/>
      <c r="J165" s="12" t="s">
        <v>97</v>
      </c>
      <c r="K165" s="12"/>
      <c r="L165" s="12"/>
      <c r="M165" s="28"/>
      <c r="N165" s="4" t="str">
        <f>VLOOKUP(C165,PĐT!$B$5:$J$166,2,0)</f>
        <v>Phạm Hoàng</v>
      </c>
      <c r="O165" s="4" t="str">
        <f>VLOOKUP(C165,PĐT!$B$5:$J$166,3,0)</f>
        <v>Nam</v>
      </c>
      <c r="P165" s="4" t="str">
        <f>VLOOKUP(C165,PĐT!$B$5:$J$166,4,0)</f>
        <v>D18_TH04</v>
      </c>
      <c r="Q165" s="4" t="str">
        <f>VLOOKUP(C165,PĐT!$B$5:$J$166,7,0)</f>
        <v>0934196280</v>
      </c>
      <c r="R165" s="4" t="str">
        <f>VLOOKUP(C165,PĐT!$B$5:$J$166,8,0)</f>
        <v>DH51805130@student.stu.edu.vn</v>
      </c>
    </row>
    <row r="166" spans="1:26" ht="18" customHeight="1" x14ac:dyDescent="0.2">
      <c r="A166" s="8">
        <v>159</v>
      </c>
      <c r="B166" s="12">
        <v>124</v>
      </c>
      <c r="C166" s="31" t="s">
        <v>467</v>
      </c>
      <c r="D166" s="52" t="s">
        <v>468</v>
      </c>
      <c r="E166" s="53" t="s">
        <v>469</v>
      </c>
      <c r="F166" s="31" t="s">
        <v>203</v>
      </c>
      <c r="G166" s="31"/>
      <c r="H166" s="31"/>
      <c r="I166" s="31"/>
      <c r="J166" s="31" t="s">
        <v>100</v>
      </c>
      <c r="K166" s="12"/>
      <c r="L166" s="12"/>
      <c r="M166" s="28"/>
      <c r="N166" s="4" t="str">
        <f>VLOOKUP(C166,PĐT!$B$5:$J$166,2,0)</f>
        <v>Lý Quốc</v>
      </c>
      <c r="O166" s="4" t="str">
        <f>VLOOKUP(C166,PĐT!$B$5:$J$166,3,0)</f>
        <v>Thông</v>
      </c>
      <c r="P166" s="4" t="str">
        <f>VLOOKUP(C166,PĐT!$B$5:$J$166,4,0)</f>
        <v>D20_TH05</v>
      </c>
      <c r="Q166" s="4" t="str">
        <f>VLOOKUP(C166,PĐT!$B$5:$J$166,7,0)</f>
        <v>0939536655</v>
      </c>
      <c r="R166" s="4" t="str">
        <f>VLOOKUP(C166,PĐT!$B$5:$J$166,8,0)</f>
        <v>DH52003968@student.stu.edu.vn</v>
      </c>
    </row>
    <row r="167" spans="1:26" s="54" customFormat="1" ht="18" customHeight="1" x14ac:dyDescent="0.2">
      <c r="A167" s="8">
        <v>160</v>
      </c>
      <c r="B167" s="48">
        <v>125</v>
      </c>
      <c r="C167" s="49" t="s">
        <v>683</v>
      </c>
      <c r="D167" s="50" t="s">
        <v>256</v>
      </c>
      <c r="E167" s="51" t="s">
        <v>55</v>
      </c>
      <c r="F167" s="49" t="s">
        <v>236</v>
      </c>
      <c r="G167" s="49"/>
      <c r="H167" s="49"/>
      <c r="I167" s="49"/>
      <c r="J167" s="12" t="s">
        <v>97</v>
      </c>
      <c r="K167" s="12"/>
      <c r="L167" s="12"/>
      <c r="M167" s="28"/>
      <c r="N167" s="4" t="str">
        <f>VLOOKUP(C167,PĐT!$B$5:$J$166,2,0)</f>
        <v>Võ Hoàng</v>
      </c>
      <c r="O167" s="4" t="str">
        <f>VLOOKUP(C167,PĐT!$B$5:$J$166,3,0)</f>
        <v>Nam</v>
      </c>
      <c r="P167" s="4" t="str">
        <f>VLOOKUP(C167,PĐT!$B$5:$J$166,4,0)</f>
        <v>D20_TH07</v>
      </c>
      <c r="Q167" s="4" t="str">
        <f>VLOOKUP(C167,PĐT!$B$5:$J$166,7,0)</f>
        <v>0909827404</v>
      </c>
      <c r="R167" s="4" t="str">
        <f>VLOOKUP(C167,PĐT!$B$5:$J$166,8,0)</f>
        <v>DH52004183@student.stu.edu.vn</v>
      </c>
      <c r="S167" s="4"/>
    </row>
    <row r="168" spans="1:26" ht="18" customHeight="1" x14ac:dyDescent="0.2">
      <c r="A168" s="8">
        <v>161</v>
      </c>
      <c r="B168" s="12"/>
      <c r="C168" s="48" t="s">
        <v>480</v>
      </c>
      <c r="D168" s="73" t="s">
        <v>45</v>
      </c>
      <c r="E168" s="74" t="s">
        <v>62</v>
      </c>
      <c r="F168" s="48" t="s">
        <v>481</v>
      </c>
      <c r="G168" s="72"/>
      <c r="H168" s="72"/>
      <c r="I168" s="72"/>
      <c r="J168" s="48" t="s">
        <v>102</v>
      </c>
      <c r="K168" s="12"/>
      <c r="L168" s="12"/>
      <c r="M168" s="71" t="s">
        <v>806</v>
      </c>
      <c r="N168" s="4" t="str">
        <f>VLOOKUP(C168,PĐT!$B$5:$J$166,2,0)</f>
        <v>Trần Quang</v>
      </c>
      <c r="O168" s="4" t="str">
        <f>VLOOKUP(C168,PĐT!$B$5:$J$166,3,0)</f>
        <v>Khang</v>
      </c>
      <c r="P168" s="4" t="str">
        <f>VLOOKUP(C168,PĐT!$B$5:$J$166,4,0)</f>
        <v>C18_TH01</v>
      </c>
      <c r="Q168" s="4" t="str">
        <f>VLOOKUP(C168,PĐT!$B$5:$J$166,7,0)</f>
        <v>0349663827</v>
      </c>
      <c r="R168" s="4" t="str">
        <f>VLOOKUP(C168,PĐT!$B$5:$J$166,8,0)</f>
        <v>CD51806373@student.stu.edu.vn</v>
      </c>
      <c r="T168" s="29"/>
      <c r="U168" s="29"/>
      <c r="V168" s="29"/>
      <c r="W168" s="29"/>
      <c r="X168" s="29"/>
      <c r="Y168" s="29"/>
      <c r="Z168" s="29"/>
    </row>
    <row r="169" spans="1:26" ht="18" customHeight="1" x14ac:dyDescent="0.2">
      <c r="A169" s="8">
        <v>162</v>
      </c>
      <c r="B169" s="12"/>
      <c r="C169" s="48" t="s">
        <v>486</v>
      </c>
      <c r="D169" s="73" t="s">
        <v>487</v>
      </c>
      <c r="E169" s="74" t="s">
        <v>43</v>
      </c>
      <c r="F169" s="48" t="s">
        <v>13</v>
      </c>
      <c r="G169" s="72"/>
      <c r="H169" s="72"/>
      <c r="I169" s="72"/>
      <c r="J169" s="48" t="s">
        <v>102</v>
      </c>
      <c r="K169" s="12"/>
      <c r="L169" s="12"/>
      <c r="M169" s="71" t="s">
        <v>806</v>
      </c>
      <c r="N169" s="4" t="str">
        <f>VLOOKUP(C169,PĐT!$B$5:$J$166,2,0)</f>
        <v>Phạm Tấn</v>
      </c>
      <c r="O169" s="4" t="str">
        <f>VLOOKUP(C169,PĐT!$B$5:$J$166,3,0)</f>
        <v>Đạt</v>
      </c>
      <c r="P169" s="4" t="str">
        <f>VLOOKUP(C169,PĐT!$B$5:$J$166,4,0)</f>
        <v>D18_TH02</v>
      </c>
      <c r="Q169" s="4" t="str">
        <f>VLOOKUP(C169,PĐT!$B$5:$J$166,7,0)</f>
        <v>0961914300</v>
      </c>
      <c r="R169" s="4" t="str">
        <f>VLOOKUP(C169,PĐT!$B$5:$J$166,8,0)</f>
        <v>DH51802443@student.stu.edu.vn</v>
      </c>
      <c r="T169" s="29"/>
      <c r="U169" s="29"/>
      <c r="V169" s="29"/>
      <c r="W169" s="29"/>
      <c r="X169" s="29"/>
      <c r="Y169" s="29"/>
      <c r="Z169" s="29"/>
    </row>
    <row r="170" spans="1:26" ht="18" customHeight="1" x14ac:dyDescent="0.2">
      <c r="A170" s="8">
        <v>163</v>
      </c>
      <c r="B170" s="12"/>
      <c r="C170" s="48" t="s">
        <v>509</v>
      </c>
      <c r="D170" s="73" t="s">
        <v>510</v>
      </c>
      <c r="E170" s="74" t="s">
        <v>53</v>
      </c>
      <c r="F170" s="48" t="s">
        <v>17</v>
      </c>
      <c r="G170" s="72"/>
      <c r="H170" s="72"/>
      <c r="I170" s="72"/>
      <c r="J170" s="48" t="s">
        <v>102</v>
      </c>
      <c r="K170" s="12"/>
      <c r="L170" s="12"/>
      <c r="M170" s="71" t="s">
        <v>806</v>
      </c>
      <c r="N170" s="4" t="str">
        <f>VLOOKUP(C170,PĐT!$B$5:$J$166,2,0)</f>
        <v>Nguyễn Nhị</v>
      </c>
      <c r="O170" s="4" t="str">
        <f>VLOOKUP(C170,PĐT!$B$5:$J$166,3,0)</f>
        <v>Long</v>
      </c>
      <c r="P170" s="4" t="str">
        <f>VLOOKUP(C170,PĐT!$B$5:$J$166,4,0)</f>
        <v>D18_TH11</v>
      </c>
      <c r="Q170" s="4" t="str">
        <f>VLOOKUP(C170,PĐT!$B$5:$J$166,7,0)</f>
        <v>0384260332</v>
      </c>
      <c r="R170" s="4" t="str">
        <f>VLOOKUP(C170,PĐT!$B$5:$J$166,8,0)</f>
        <v>DH51805028@student.stu.edu.vn</v>
      </c>
      <c r="T170" s="29"/>
      <c r="U170" s="29"/>
      <c r="V170" s="29"/>
      <c r="W170" s="29"/>
      <c r="X170" s="29"/>
      <c r="Y170" s="29"/>
      <c r="Z170" s="29"/>
    </row>
    <row r="171" spans="1:26" ht="18" customHeight="1" x14ac:dyDescent="0.2">
      <c r="A171" s="8">
        <v>164</v>
      </c>
      <c r="B171" s="12"/>
      <c r="C171" s="48" t="s">
        <v>513</v>
      </c>
      <c r="D171" s="73" t="s">
        <v>514</v>
      </c>
      <c r="E171" s="74" t="s">
        <v>515</v>
      </c>
      <c r="F171" s="48" t="s">
        <v>17</v>
      </c>
      <c r="G171" s="72"/>
      <c r="H171" s="72"/>
      <c r="I171" s="72"/>
      <c r="J171" s="48" t="s">
        <v>101</v>
      </c>
      <c r="K171" s="12"/>
      <c r="L171" s="12"/>
      <c r="M171" s="71" t="s">
        <v>806</v>
      </c>
      <c r="N171" s="4" t="str">
        <f>VLOOKUP(C171,PĐT!$B$5:$J$166,2,0)</f>
        <v>Huỳnh Công</v>
      </c>
      <c r="O171" s="4" t="str">
        <f>VLOOKUP(C171,PĐT!$B$5:$J$166,3,0)</f>
        <v>Nhã</v>
      </c>
      <c r="P171" s="4" t="str">
        <f>VLOOKUP(C171,PĐT!$B$5:$J$166,4,0)</f>
        <v>D18_TH11</v>
      </c>
      <c r="Q171" s="4" t="str">
        <f>VLOOKUP(C171,PĐT!$B$5:$J$166,7,0)</f>
        <v>0355335492</v>
      </c>
      <c r="R171" s="4" t="str">
        <f>VLOOKUP(C171,PĐT!$B$5:$J$166,8,0)</f>
        <v>DH51805206@student.stu.edu.vn</v>
      </c>
      <c r="T171" s="29"/>
      <c r="U171" s="29"/>
      <c r="V171" s="29"/>
      <c r="W171" s="29"/>
      <c r="X171" s="29"/>
      <c r="Y171" s="29"/>
      <c r="Z171" s="29"/>
    </row>
    <row r="172" spans="1:26" ht="18" customHeight="1" x14ac:dyDescent="0.2">
      <c r="A172" s="8">
        <v>165</v>
      </c>
      <c r="B172" s="12"/>
      <c r="C172" s="48" t="s">
        <v>524</v>
      </c>
      <c r="D172" s="73" t="s">
        <v>525</v>
      </c>
      <c r="E172" s="74" t="s">
        <v>54</v>
      </c>
      <c r="F172" s="48" t="s">
        <v>267</v>
      </c>
      <c r="G172" s="72"/>
      <c r="H172" s="72"/>
      <c r="I172" s="72"/>
      <c r="J172" s="48" t="s">
        <v>101</v>
      </c>
      <c r="K172" s="12"/>
      <c r="L172" s="12"/>
      <c r="M172" s="71" t="s">
        <v>806</v>
      </c>
      <c r="N172" s="4" t="str">
        <f>VLOOKUP(C172,PĐT!$B$5:$J$166,2,0)</f>
        <v>Dương Minh</v>
      </c>
      <c r="O172" s="4" t="str">
        <f>VLOOKUP(C172,PĐT!$B$5:$J$166,3,0)</f>
        <v>Danh</v>
      </c>
      <c r="P172" s="4" t="str">
        <f>VLOOKUP(C172,PĐT!$B$5:$J$166,4,0)</f>
        <v>D18_TH13</v>
      </c>
      <c r="Q172" s="4" t="str">
        <f>VLOOKUP(C172,PĐT!$B$5:$J$166,7,0)</f>
        <v>0968542558</v>
      </c>
      <c r="R172" s="4" t="str">
        <f>VLOOKUP(C172,PĐT!$B$5:$J$166,8,0)</f>
        <v>DH51802129@student.stu.edu.vn</v>
      </c>
      <c r="T172" s="29"/>
      <c r="U172" s="29"/>
      <c r="V172" s="29"/>
      <c r="W172" s="29"/>
      <c r="X172" s="29"/>
      <c r="Y172" s="29"/>
      <c r="Z172" s="29"/>
    </row>
    <row r="173" spans="1:26" ht="18" customHeight="1" x14ac:dyDescent="0.2">
      <c r="A173" s="8">
        <v>166</v>
      </c>
      <c r="B173" s="12"/>
      <c r="C173" s="48" t="s">
        <v>538</v>
      </c>
      <c r="D173" s="73" t="s">
        <v>65</v>
      </c>
      <c r="E173" s="74" t="s">
        <v>539</v>
      </c>
      <c r="F173" s="48" t="s">
        <v>4</v>
      </c>
      <c r="G173" s="72"/>
      <c r="H173" s="72"/>
      <c r="I173" s="72"/>
      <c r="J173" s="48" t="s">
        <v>104</v>
      </c>
      <c r="K173" s="12"/>
      <c r="L173" s="12"/>
      <c r="M173" s="71" t="s">
        <v>806</v>
      </c>
      <c r="N173" s="4" t="str">
        <f>VLOOKUP(C173,PĐT!$B$5:$J$166,2,0)</f>
        <v>Nguyễn Văn</v>
      </c>
      <c r="O173" s="4" t="str">
        <f>VLOOKUP(C173,PĐT!$B$5:$J$166,3,0)</f>
        <v>Huynh</v>
      </c>
      <c r="P173" s="4" t="str">
        <f>VLOOKUP(C173,PĐT!$B$5:$J$166,4,0)</f>
        <v>D19_TH02</v>
      </c>
      <c r="Q173" s="4" t="str">
        <f>VLOOKUP(C173,PĐT!$B$5:$J$166,7,0)</f>
        <v>0379134900</v>
      </c>
      <c r="R173" s="4" t="str">
        <f>VLOOKUP(C173,PĐT!$B$5:$J$166,8,0)</f>
        <v>DH51903716@student.stu.edu.vn</v>
      </c>
      <c r="T173" s="29"/>
      <c r="U173" s="29"/>
      <c r="V173" s="29"/>
      <c r="W173" s="29"/>
      <c r="X173" s="29"/>
      <c r="Y173" s="29"/>
      <c r="Z173" s="29"/>
    </row>
    <row r="174" spans="1:26" ht="18" customHeight="1" x14ac:dyDescent="0.2">
      <c r="A174" s="8">
        <v>167</v>
      </c>
      <c r="B174" s="12"/>
      <c r="C174" s="48" t="s">
        <v>557</v>
      </c>
      <c r="D174" s="73" t="s">
        <v>88</v>
      </c>
      <c r="E174" s="74" t="s">
        <v>55</v>
      </c>
      <c r="F174" s="48" t="s">
        <v>5</v>
      </c>
      <c r="G174" s="72"/>
      <c r="H174" s="72"/>
      <c r="I174" s="72"/>
      <c r="J174" s="48" t="s">
        <v>104</v>
      </c>
      <c r="K174" s="12"/>
      <c r="L174" s="12"/>
      <c r="M174" s="71" t="s">
        <v>806</v>
      </c>
      <c r="N174" s="4" t="str">
        <f>VLOOKUP(C174,PĐT!$B$5:$J$166,2,0)</f>
        <v>Ngô Hoài</v>
      </c>
      <c r="O174" s="4" t="str">
        <f>VLOOKUP(C174,PĐT!$B$5:$J$166,3,0)</f>
        <v>Nam</v>
      </c>
      <c r="P174" s="4" t="str">
        <f>VLOOKUP(C174,PĐT!$B$5:$J$166,4,0)</f>
        <v>D19_TH04</v>
      </c>
      <c r="Q174" s="4" t="str">
        <f>VLOOKUP(C174,PĐT!$B$5:$J$166,7,0)</f>
        <v>0931884721</v>
      </c>
      <c r="R174" s="4" t="str">
        <f>VLOOKUP(C174,PĐT!$B$5:$J$166,8,0)</f>
        <v>DH51901792@student.stu.edu.vn</v>
      </c>
      <c r="T174" s="29"/>
      <c r="U174" s="29"/>
      <c r="V174" s="29"/>
      <c r="W174" s="29"/>
      <c r="X174" s="29"/>
      <c r="Y174" s="29"/>
      <c r="Z174" s="29"/>
    </row>
    <row r="175" spans="1:26" ht="18" customHeight="1" x14ac:dyDescent="0.2">
      <c r="A175" s="8">
        <v>168</v>
      </c>
      <c r="B175" s="12"/>
      <c r="C175" s="48" t="s">
        <v>560</v>
      </c>
      <c r="D175" s="73" t="s">
        <v>561</v>
      </c>
      <c r="E175" s="74" t="s">
        <v>464</v>
      </c>
      <c r="F175" s="48" t="s">
        <v>5</v>
      </c>
      <c r="G175" s="72"/>
      <c r="H175" s="72"/>
      <c r="I175" s="72"/>
      <c r="J175" s="48" t="s">
        <v>227</v>
      </c>
      <c r="K175" s="12"/>
      <c r="L175" s="12"/>
      <c r="M175" s="71" t="s">
        <v>806</v>
      </c>
      <c r="N175" s="4" t="str">
        <f>VLOOKUP(C175,PĐT!$B$5:$J$166,2,0)</f>
        <v>Ngô Thành</v>
      </c>
      <c r="O175" s="4" t="str">
        <f>VLOOKUP(C175,PĐT!$B$5:$J$166,3,0)</f>
        <v>Nhân</v>
      </c>
      <c r="P175" s="4" t="str">
        <f>VLOOKUP(C175,PĐT!$B$5:$J$166,4,0)</f>
        <v>D19_TH04</v>
      </c>
      <c r="Q175" s="4" t="str">
        <f>VLOOKUP(C175,PĐT!$B$5:$J$166,7,0)</f>
        <v>0355213825</v>
      </c>
      <c r="R175" s="4" t="str">
        <f>VLOOKUP(C175,PĐT!$B$5:$J$166,8,0)</f>
        <v>DH51901785@student.stu.edu.vn</v>
      </c>
      <c r="T175" s="29"/>
      <c r="U175" s="29"/>
      <c r="V175" s="29"/>
      <c r="W175" s="29"/>
      <c r="X175" s="29"/>
      <c r="Y175" s="29"/>
      <c r="Z175" s="29"/>
    </row>
    <row r="176" spans="1:26" ht="18" customHeight="1" x14ac:dyDescent="0.2">
      <c r="A176" s="8">
        <v>169</v>
      </c>
      <c r="B176" s="12"/>
      <c r="C176" s="48" t="s">
        <v>578</v>
      </c>
      <c r="D176" s="73" t="s">
        <v>579</v>
      </c>
      <c r="E176" s="74" t="s">
        <v>49</v>
      </c>
      <c r="F176" s="48" t="s">
        <v>14</v>
      </c>
      <c r="G176" s="72"/>
      <c r="H176" s="72"/>
      <c r="I176" s="72"/>
      <c r="J176" s="48" t="s">
        <v>227</v>
      </c>
      <c r="K176" s="12"/>
      <c r="L176" s="12"/>
      <c r="M176" s="71" t="s">
        <v>806</v>
      </c>
      <c r="N176" s="4" t="str">
        <f>VLOOKUP(C176,PĐT!$B$5:$J$166,2,0)</f>
        <v>Nguyễn Trung</v>
      </c>
      <c r="O176" s="4" t="str">
        <f>VLOOKUP(C176,PĐT!$B$5:$J$166,3,0)</f>
        <v>Hiếu</v>
      </c>
      <c r="P176" s="4" t="str">
        <f>VLOOKUP(C176,PĐT!$B$5:$J$166,4,0)</f>
        <v>D19_TH07</v>
      </c>
      <c r="Q176" s="4" t="str">
        <f>VLOOKUP(C176,PĐT!$B$5:$J$166,7,0)</f>
        <v>0363575163</v>
      </c>
      <c r="R176" s="4" t="str">
        <f>VLOOKUP(C176,PĐT!$B$5:$J$166,8,0)</f>
        <v>DH51903588@student.stu.edu.vn</v>
      </c>
      <c r="T176" s="29"/>
      <c r="U176" s="29"/>
      <c r="V176" s="29"/>
      <c r="W176" s="29"/>
      <c r="X176" s="29"/>
      <c r="Y176" s="29"/>
      <c r="Z176" s="29"/>
    </row>
    <row r="177" spans="1:26" ht="18" customHeight="1" x14ac:dyDescent="0.2">
      <c r="A177" s="8">
        <v>170</v>
      </c>
      <c r="B177" s="12"/>
      <c r="C177" s="48" t="s">
        <v>740</v>
      </c>
      <c r="D177" s="73" t="s">
        <v>741</v>
      </c>
      <c r="E177" s="74" t="s">
        <v>60</v>
      </c>
      <c r="F177" s="48" t="s">
        <v>261</v>
      </c>
      <c r="G177" s="72"/>
      <c r="H177" s="72"/>
      <c r="I177" s="72"/>
      <c r="J177" s="48" t="s">
        <v>113</v>
      </c>
      <c r="K177" s="12"/>
      <c r="L177" s="12"/>
      <c r="M177" s="71" t="s">
        <v>806</v>
      </c>
      <c r="N177" s="4" t="str">
        <f>VLOOKUP(C177,PĐT!$B$5:$J$166,2,0)</f>
        <v>Đặng Ngọc Bảo</v>
      </c>
      <c r="O177" s="4" t="str">
        <f>VLOOKUP(C177,PĐT!$B$5:$J$166,3,0)</f>
        <v>Trân</v>
      </c>
      <c r="P177" s="4" t="str">
        <f>VLOOKUP(C177,PĐT!$B$5:$J$166,4,0)</f>
        <v>D20_TH09</v>
      </c>
      <c r="Q177" s="4" t="str">
        <f>VLOOKUP(C177,PĐT!$B$5:$J$166,7,0)</f>
        <v>0938375771</v>
      </c>
      <c r="R177" s="4" t="str">
        <f>VLOOKUP(C177,PĐT!$B$5:$J$166,8,0)</f>
        <v>DH52006213@student.stu.edu.vn</v>
      </c>
      <c r="T177" s="29"/>
      <c r="U177" s="29"/>
      <c r="V177" s="29"/>
      <c r="W177" s="29"/>
      <c r="X177" s="29"/>
      <c r="Y177" s="29"/>
      <c r="Z177" s="29"/>
    </row>
    <row r="178" spans="1:26" ht="18" customHeight="1" x14ac:dyDescent="0.2">
      <c r="A178" s="8">
        <v>171</v>
      </c>
      <c r="B178" s="12"/>
      <c r="C178" s="48" t="s">
        <v>798</v>
      </c>
      <c r="D178" s="73" t="s">
        <v>323</v>
      </c>
      <c r="E178" s="74" t="s">
        <v>799</v>
      </c>
      <c r="F178" s="48" t="s">
        <v>186</v>
      </c>
      <c r="G178" s="72"/>
      <c r="H178" s="72"/>
      <c r="I178" s="72"/>
      <c r="J178" s="48" t="s">
        <v>113</v>
      </c>
      <c r="K178" s="12"/>
      <c r="L178" s="12"/>
      <c r="M178" s="71" t="s">
        <v>806</v>
      </c>
      <c r="N178" s="4" t="str">
        <f>VLOOKUP(C178,PĐT!$B$5:$J$166,2,0)</f>
        <v>Huỳnh Nhật</v>
      </c>
      <c r="O178" s="4" t="str">
        <f>VLOOKUP(C178,PĐT!$B$5:$J$166,3,0)</f>
        <v>Vương</v>
      </c>
      <c r="P178" s="4" t="str">
        <f>VLOOKUP(C178,PĐT!$B$5:$J$166,4,0)</f>
        <v>D20_TH11</v>
      </c>
      <c r="Q178" s="4" t="str">
        <f>VLOOKUP(C178,PĐT!$B$5:$J$166,7,0)</f>
        <v>0339263990</v>
      </c>
      <c r="R178" s="4" t="str">
        <f>VLOOKUP(C178,PĐT!$B$5:$J$166,8,0)</f>
        <v>DH52006610@student.stu.edu.vn</v>
      </c>
      <c r="T178" s="29"/>
      <c r="U178" s="29"/>
      <c r="V178" s="29"/>
      <c r="W178" s="29"/>
      <c r="X178" s="29"/>
      <c r="Y178" s="29"/>
      <c r="Z178" s="29"/>
    </row>
  </sheetData>
  <autoFilter ref="A7:Z178"/>
  <sortState ref="A8:AD168">
    <sortCondition ref="J8:J168"/>
  </sortState>
  <mergeCells count="5">
    <mergeCell ref="A1:D1"/>
    <mergeCell ref="A2:D2"/>
    <mergeCell ref="A3:M3"/>
    <mergeCell ref="A4:M4"/>
    <mergeCell ref="A5:M5"/>
  </mergeCells>
  <pageMargins left="0.51181102362204722" right="0.51181102362204722" top="0.55118110236220474" bottom="0.5511811023622047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</sheetPr>
  <dimension ref="A1:L151"/>
  <sheetViews>
    <sheetView workbookViewId="0">
      <selection activeCell="K5" sqref="K5"/>
    </sheetView>
  </sheetViews>
  <sheetFormatPr defaultRowHeight="12.75" x14ac:dyDescent="0.2"/>
  <cols>
    <col min="1" max="1" width="4.7109375" style="1" customWidth="1"/>
    <col min="2" max="2" width="14" style="1" customWidth="1"/>
    <col min="3" max="3" width="23.7109375" bestFit="1" customWidth="1"/>
    <col min="4" max="4" width="8" customWidth="1"/>
    <col min="5" max="5" width="14.28515625" style="1" bestFit="1" customWidth="1"/>
    <col min="6" max="6" width="11.28515625" style="1" customWidth="1"/>
    <col min="7" max="7" width="36.5703125" hidden="1" customWidth="1"/>
    <col min="8" max="8" width="16.85546875" hidden="1" customWidth="1"/>
    <col min="9" max="9" width="32.85546875" hidden="1" customWidth="1"/>
    <col min="10" max="10" width="15.28515625" customWidth="1"/>
    <col min="11" max="11" width="22.7109375" customWidth="1"/>
  </cols>
  <sheetData>
    <row r="1" spans="1:12" ht="38.25" customHeight="1" x14ac:dyDescent="0.3">
      <c r="A1" s="60" t="s">
        <v>470</v>
      </c>
      <c r="B1" s="60"/>
      <c r="C1" s="60"/>
      <c r="D1" s="60"/>
      <c r="E1" s="60"/>
      <c r="F1" s="60"/>
      <c r="G1" s="60"/>
      <c r="H1" s="60"/>
      <c r="I1" s="60"/>
      <c r="J1" s="60"/>
    </row>
    <row r="2" spans="1:12" x14ac:dyDescent="0.2">
      <c r="B2" t="s">
        <v>471</v>
      </c>
    </row>
    <row r="3" spans="1:12" s="1" customFormat="1" x14ac:dyDescent="0.2">
      <c r="C3" s="61"/>
      <c r="D3" s="61"/>
    </row>
    <row r="4" spans="1:12" s="1" customFormat="1" ht="25.5" x14ac:dyDescent="0.2">
      <c r="A4" s="62" t="s">
        <v>70</v>
      </c>
      <c r="B4" s="62" t="s">
        <v>472</v>
      </c>
      <c r="C4" s="63" t="s">
        <v>473</v>
      </c>
      <c r="D4" s="64"/>
      <c r="E4" s="62" t="s">
        <v>474</v>
      </c>
      <c r="F4" s="62" t="s">
        <v>475</v>
      </c>
      <c r="G4" s="62" t="s">
        <v>476</v>
      </c>
      <c r="H4" s="62" t="s">
        <v>477</v>
      </c>
      <c r="I4" s="62" t="s">
        <v>478</v>
      </c>
      <c r="J4" s="62" t="s">
        <v>479</v>
      </c>
      <c r="K4" s="77" t="s">
        <v>808</v>
      </c>
    </row>
    <row r="5" spans="1:12" x14ac:dyDescent="0.2">
      <c r="A5" s="62">
        <v>1</v>
      </c>
      <c r="B5" s="62" t="s">
        <v>480</v>
      </c>
      <c r="C5" s="65" t="s">
        <v>45</v>
      </c>
      <c r="D5" s="66" t="s">
        <v>62</v>
      </c>
      <c r="E5" s="62" t="s">
        <v>481</v>
      </c>
      <c r="F5" s="62" t="s">
        <v>482</v>
      </c>
      <c r="G5" s="67" t="s">
        <v>483</v>
      </c>
      <c r="H5" s="67" t="s">
        <v>484</v>
      </c>
      <c r="I5" s="67" t="s">
        <v>485</v>
      </c>
      <c r="J5" s="67"/>
      <c r="K5" s="78" t="e">
        <f>VLOOKUP(B5,DSSV_ĐK!$C$8:$J$167,2,0)</f>
        <v>#N/A</v>
      </c>
      <c r="L5" s="78" t="e">
        <f>VLOOKUP(B5,DSSV_ĐK!$C$8:$J$167,3,0)</f>
        <v>#N/A</v>
      </c>
    </row>
    <row r="6" spans="1:12" x14ac:dyDescent="0.2">
      <c r="A6" s="62">
        <v>2</v>
      </c>
      <c r="B6" s="62" t="s">
        <v>486</v>
      </c>
      <c r="C6" s="65" t="s">
        <v>487</v>
      </c>
      <c r="D6" s="66" t="s">
        <v>43</v>
      </c>
      <c r="E6" s="62" t="s">
        <v>13</v>
      </c>
      <c r="F6" s="62" t="s">
        <v>488</v>
      </c>
      <c r="G6" s="67" t="s">
        <v>483</v>
      </c>
      <c r="H6" s="67" t="s">
        <v>489</v>
      </c>
      <c r="I6" s="67" t="s">
        <v>490</v>
      </c>
      <c r="J6" s="67"/>
      <c r="K6" s="78" t="e">
        <f>VLOOKUP(B6,DSSV_ĐK!$C$8:$J$167,2,0)</f>
        <v>#N/A</v>
      </c>
      <c r="L6" s="78" t="e">
        <f>VLOOKUP(B6,DSSV_ĐK!$C$8:$J$167,3,0)</f>
        <v>#N/A</v>
      </c>
    </row>
    <row r="7" spans="1:12" hidden="1" x14ac:dyDescent="0.2">
      <c r="A7" s="62">
        <v>3</v>
      </c>
      <c r="B7" s="62" t="s">
        <v>212</v>
      </c>
      <c r="C7" s="65" t="s">
        <v>213</v>
      </c>
      <c r="D7" s="66" t="s">
        <v>22</v>
      </c>
      <c r="E7" s="62" t="s">
        <v>13</v>
      </c>
      <c r="F7" s="62" t="s">
        <v>488</v>
      </c>
      <c r="G7" s="67" t="s">
        <v>483</v>
      </c>
      <c r="H7" s="67" t="s">
        <v>491</v>
      </c>
      <c r="I7" s="67" t="s">
        <v>492</v>
      </c>
      <c r="J7" s="67"/>
      <c r="K7" s="78" t="str">
        <f>VLOOKUP(B7,DSSV_ĐK!$C$8:$J$167,2,0)</f>
        <v>Nguyễn Thị Ngọc</v>
      </c>
      <c r="L7" s="78" t="str">
        <f>VLOOKUP(B7,DSSV_ĐK!$C$8:$J$167,3,0)</f>
        <v>Trang</v>
      </c>
    </row>
    <row r="8" spans="1:12" hidden="1" x14ac:dyDescent="0.2">
      <c r="A8" s="62">
        <v>4</v>
      </c>
      <c r="B8" s="62" t="s">
        <v>161</v>
      </c>
      <c r="C8" s="65" t="s">
        <v>162</v>
      </c>
      <c r="D8" s="66" t="s">
        <v>163</v>
      </c>
      <c r="E8" s="62" t="s">
        <v>13</v>
      </c>
      <c r="F8" s="62" t="s">
        <v>488</v>
      </c>
      <c r="G8" s="67" t="s">
        <v>483</v>
      </c>
      <c r="H8" s="67" t="s">
        <v>493</v>
      </c>
      <c r="I8" s="67" t="s">
        <v>494</v>
      </c>
      <c r="J8" s="67"/>
      <c r="K8" s="78" t="str">
        <f>VLOOKUP(B8,DSSV_ĐK!$C$8:$J$167,2,0)</f>
        <v>Chiu Thùy</v>
      </c>
      <c r="L8" s="78" t="str">
        <f>VLOOKUP(B8,DSSV_ĐK!$C$8:$J$167,3,0)</f>
        <v>Tỷ</v>
      </c>
    </row>
    <row r="9" spans="1:12" hidden="1" x14ac:dyDescent="0.2">
      <c r="A9" s="62">
        <v>5</v>
      </c>
      <c r="B9" s="62" t="s">
        <v>133</v>
      </c>
      <c r="C9" s="65" t="s">
        <v>134</v>
      </c>
      <c r="D9" s="66" t="s">
        <v>43</v>
      </c>
      <c r="E9" s="62" t="s">
        <v>16</v>
      </c>
      <c r="F9" s="62" t="s">
        <v>488</v>
      </c>
      <c r="G9" s="67" t="s">
        <v>483</v>
      </c>
      <c r="H9" s="67" t="s">
        <v>495</v>
      </c>
      <c r="I9" s="67" t="s">
        <v>496</v>
      </c>
      <c r="J9" s="67"/>
      <c r="K9" s="78" t="str">
        <f>VLOOKUP(B9,DSSV_ĐK!$C$8:$J$167,2,0)</f>
        <v>Bùi Tấn</v>
      </c>
      <c r="L9" s="78" t="str">
        <f>VLOOKUP(B9,DSSV_ĐK!$C$8:$J$167,3,0)</f>
        <v>Đạt</v>
      </c>
    </row>
    <row r="10" spans="1:12" hidden="1" x14ac:dyDescent="0.2">
      <c r="A10" s="62">
        <v>6</v>
      </c>
      <c r="B10" s="62" t="s">
        <v>312</v>
      </c>
      <c r="C10" s="65" t="s">
        <v>63</v>
      </c>
      <c r="D10" s="66" t="s">
        <v>19</v>
      </c>
      <c r="E10" s="62" t="s">
        <v>76</v>
      </c>
      <c r="F10" s="62" t="s">
        <v>488</v>
      </c>
      <c r="G10" s="67" t="s">
        <v>483</v>
      </c>
      <c r="H10" s="67" t="s">
        <v>497</v>
      </c>
      <c r="I10" s="67" t="s">
        <v>498</v>
      </c>
      <c r="J10" s="67"/>
      <c r="K10" s="78" t="str">
        <f>VLOOKUP(B10,DSSV_ĐK!$C$8:$J$167,2,0)</f>
        <v>Trần Thanh</v>
      </c>
      <c r="L10" s="78" t="str">
        <f>VLOOKUP(B10,DSSV_ĐK!$C$8:$J$167,3,0)</f>
        <v>Ân</v>
      </c>
    </row>
    <row r="11" spans="1:12" hidden="1" x14ac:dyDescent="0.2">
      <c r="A11" s="62">
        <v>7</v>
      </c>
      <c r="B11" s="62" t="s">
        <v>309</v>
      </c>
      <c r="C11" s="65" t="s">
        <v>310</v>
      </c>
      <c r="D11" s="66" t="s">
        <v>311</v>
      </c>
      <c r="E11" s="62" t="s">
        <v>76</v>
      </c>
      <c r="F11" s="62" t="s">
        <v>488</v>
      </c>
      <c r="G11" s="67" t="s">
        <v>483</v>
      </c>
      <c r="H11" s="67" t="s">
        <v>499</v>
      </c>
      <c r="I11" s="67" t="s">
        <v>500</v>
      </c>
      <c r="J11" s="67"/>
      <c r="K11" s="78" t="str">
        <f>VLOOKUP(B11,DSSV_ĐK!$C$8:$J$167,2,0)</f>
        <v>Hồ Hoàng</v>
      </c>
      <c r="L11" s="78" t="str">
        <f>VLOOKUP(B11,DSSV_ĐK!$C$8:$J$167,3,0)</f>
        <v>Dung</v>
      </c>
    </row>
    <row r="12" spans="1:12" hidden="1" x14ac:dyDescent="0.2">
      <c r="A12" s="62">
        <v>8</v>
      </c>
      <c r="B12" s="62" t="s">
        <v>237</v>
      </c>
      <c r="C12" s="65" t="s">
        <v>238</v>
      </c>
      <c r="D12" s="66" t="s">
        <v>37</v>
      </c>
      <c r="E12" s="62" t="s">
        <v>76</v>
      </c>
      <c r="F12" s="62" t="s">
        <v>488</v>
      </c>
      <c r="G12" s="67" t="s">
        <v>483</v>
      </c>
      <c r="H12" s="67" t="s">
        <v>501</v>
      </c>
      <c r="I12" s="67" t="s">
        <v>502</v>
      </c>
      <c r="J12" s="67"/>
      <c r="K12" s="78" t="str">
        <f>VLOOKUP(B12,DSSV_ĐK!$C$8:$J$167,2,0)</f>
        <v>Tô Quốc</v>
      </c>
      <c r="L12" s="78" t="str">
        <f>VLOOKUP(B12,DSSV_ĐK!$C$8:$J$167,3,0)</f>
        <v>Huy</v>
      </c>
    </row>
    <row r="13" spans="1:12" hidden="1" x14ac:dyDescent="0.2">
      <c r="A13" s="62">
        <v>9</v>
      </c>
      <c r="B13" s="62" t="s">
        <v>465</v>
      </c>
      <c r="C13" s="65" t="s">
        <v>466</v>
      </c>
      <c r="D13" s="66" t="s">
        <v>55</v>
      </c>
      <c r="E13" s="62" t="s">
        <v>76</v>
      </c>
      <c r="F13" s="62" t="s">
        <v>488</v>
      </c>
      <c r="G13" s="67" t="s">
        <v>483</v>
      </c>
      <c r="H13" s="67" t="s">
        <v>503</v>
      </c>
      <c r="I13" s="67" t="s">
        <v>504</v>
      </c>
      <c r="J13" s="67"/>
      <c r="K13" s="78" t="str">
        <f>VLOOKUP(B13,DSSV_ĐK!$C$8:$J$167,2,0)</f>
        <v>Phạm Hoàng</v>
      </c>
      <c r="L13" s="78" t="str">
        <f>VLOOKUP(B13,DSSV_ĐK!$C$8:$J$167,3,0)</f>
        <v>Nam</v>
      </c>
    </row>
    <row r="14" spans="1:12" hidden="1" x14ac:dyDescent="0.2">
      <c r="A14" s="62">
        <v>10</v>
      </c>
      <c r="B14" s="62" t="s">
        <v>454</v>
      </c>
      <c r="C14" s="65" t="s">
        <v>455</v>
      </c>
      <c r="D14" s="66" t="s">
        <v>49</v>
      </c>
      <c r="E14" s="62" t="s">
        <v>80</v>
      </c>
      <c r="F14" s="62" t="s">
        <v>488</v>
      </c>
      <c r="G14" s="67" t="s">
        <v>483</v>
      </c>
      <c r="H14" s="67" t="s">
        <v>505</v>
      </c>
      <c r="I14" s="67" t="s">
        <v>506</v>
      </c>
      <c r="J14" s="67"/>
      <c r="K14" s="78" t="str">
        <f>VLOOKUP(B14,DSSV_ĐK!$C$8:$J$167,2,0)</f>
        <v>Trần Minh</v>
      </c>
      <c r="L14" s="78" t="str">
        <f>VLOOKUP(B14,DSSV_ĐK!$C$8:$J$167,3,0)</f>
        <v>Hiếu</v>
      </c>
    </row>
    <row r="15" spans="1:12" hidden="1" x14ac:dyDescent="0.2">
      <c r="A15" s="62">
        <v>11</v>
      </c>
      <c r="B15" s="62" t="s">
        <v>282</v>
      </c>
      <c r="C15" s="65" t="s">
        <v>283</v>
      </c>
      <c r="D15" s="66" t="s">
        <v>39</v>
      </c>
      <c r="E15" s="62" t="s">
        <v>81</v>
      </c>
      <c r="F15" s="62" t="s">
        <v>488</v>
      </c>
      <c r="G15" s="67" t="s">
        <v>483</v>
      </c>
      <c r="H15" s="67" t="s">
        <v>507</v>
      </c>
      <c r="I15" s="67" t="s">
        <v>508</v>
      </c>
      <c r="J15" s="67"/>
      <c r="K15" s="78" t="str">
        <f>VLOOKUP(B15,DSSV_ĐK!$C$8:$J$167,2,0)</f>
        <v>Nguyễn Việt</v>
      </c>
      <c r="L15" s="78" t="str">
        <f>VLOOKUP(B15,DSSV_ĐK!$C$8:$J$167,3,0)</f>
        <v>Thành</v>
      </c>
    </row>
    <row r="16" spans="1:12" x14ac:dyDescent="0.2">
      <c r="A16" s="62">
        <v>12</v>
      </c>
      <c r="B16" s="62" t="s">
        <v>509</v>
      </c>
      <c r="C16" s="65" t="s">
        <v>510</v>
      </c>
      <c r="D16" s="66" t="s">
        <v>53</v>
      </c>
      <c r="E16" s="62" t="s">
        <v>17</v>
      </c>
      <c r="F16" s="62" t="s">
        <v>488</v>
      </c>
      <c r="G16" s="67" t="s">
        <v>483</v>
      </c>
      <c r="H16" s="67" t="s">
        <v>511</v>
      </c>
      <c r="I16" s="67" t="s">
        <v>512</v>
      </c>
      <c r="J16" s="67"/>
      <c r="K16" s="78" t="e">
        <f>VLOOKUP(B16,DSSV_ĐK!$C$8:$J$167,2,0)</f>
        <v>#N/A</v>
      </c>
      <c r="L16" s="78" t="e">
        <f>VLOOKUP(B16,DSSV_ĐK!$C$8:$J$167,3,0)</f>
        <v>#N/A</v>
      </c>
    </row>
    <row r="17" spans="1:12" x14ac:dyDescent="0.2">
      <c r="A17" s="62">
        <v>13</v>
      </c>
      <c r="B17" s="62" t="s">
        <v>513</v>
      </c>
      <c r="C17" s="65" t="s">
        <v>514</v>
      </c>
      <c r="D17" s="66" t="s">
        <v>515</v>
      </c>
      <c r="E17" s="62" t="s">
        <v>17</v>
      </c>
      <c r="F17" s="62" t="s">
        <v>488</v>
      </c>
      <c r="G17" s="67" t="s">
        <v>483</v>
      </c>
      <c r="H17" s="67" t="s">
        <v>516</v>
      </c>
      <c r="I17" s="67" t="s">
        <v>517</v>
      </c>
      <c r="J17" s="67"/>
      <c r="K17" s="78" t="e">
        <f>VLOOKUP(B17,DSSV_ĐK!$C$8:$J$167,2,0)</f>
        <v>#N/A</v>
      </c>
      <c r="L17" s="78" t="e">
        <f>VLOOKUP(B17,DSSV_ĐK!$C$8:$J$167,3,0)</f>
        <v>#N/A</v>
      </c>
    </row>
    <row r="18" spans="1:12" hidden="1" x14ac:dyDescent="0.2">
      <c r="A18" s="62">
        <v>14</v>
      </c>
      <c r="B18" s="62" t="s">
        <v>253</v>
      </c>
      <c r="C18" s="65" t="s">
        <v>254</v>
      </c>
      <c r="D18" s="66" t="s">
        <v>194</v>
      </c>
      <c r="E18" s="62" t="s">
        <v>15</v>
      </c>
      <c r="F18" s="62" t="s">
        <v>488</v>
      </c>
      <c r="G18" s="67" t="s">
        <v>483</v>
      </c>
      <c r="H18" s="67" t="s">
        <v>518</v>
      </c>
      <c r="I18" s="67" t="s">
        <v>519</v>
      </c>
      <c r="J18" s="67"/>
      <c r="K18" s="78" t="str">
        <f>VLOOKUP(B18,DSSV_ĐK!$C$8:$J$167,2,0)</f>
        <v>Trần Tuấn</v>
      </c>
      <c r="L18" s="78" t="str">
        <f>VLOOKUP(B18,DSSV_ĐK!$C$8:$J$167,3,0)</f>
        <v>Đại</v>
      </c>
    </row>
    <row r="19" spans="1:12" hidden="1" x14ac:dyDescent="0.2">
      <c r="A19" s="62">
        <v>15</v>
      </c>
      <c r="B19" s="62" t="s">
        <v>92</v>
      </c>
      <c r="C19" s="65" t="s">
        <v>93</v>
      </c>
      <c r="D19" s="66" t="s">
        <v>37</v>
      </c>
      <c r="E19" s="62" t="s">
        <v>15</v>
      </c>
      <c r="F19" s="62" t="s">
        <v>488</v>
      </c>
      <c r="G19" s="67" t="s">
        <v>483</v>
      </c>
      <c r="H19" s="67" t="s">
        <v>520</v>
      </c>
      <c r="I19" s="67" t="s">
        <v>521</v>
      </c>
      <c r="J19" s="67"/>
      <c r="K19" s="78" t="str">
        <f>VLOOKUP(B19,DSSV_ĐK!$C$8:$J$167,2,0)</f>
        <v>Lê Thanh</v>
      </c>
      <c r="L19" s="78" t="str">
        <f>VLOOKUP(B19,DSSV_ĐK!$C$8:$J$167,3,0)</f>
        <v>Huy</v>
      </c>
    </row>
    <row r="20" spans="1:12" hidden="1" x14ac:dyDescent="0.2">
      <c r="A20" s="62">
        <v>16</v>
      </c>
      <c r="B20" s="62" t="s">
        <v>169</v>
      </c>
      <c r="C20" s="65" t="s">
        <v>152</v>
      </c>
      <c r="D20" s="66" t="s">
        <v>170</v>
      </c>
      <c r="E20" s="62" t="s">
        <v>15</v>
      </c>
      <c r="F20" s="62" t="s">
        <v>488</v>
      </c>
      <c r="G20" s="67" t="s">
        <v>483</v>
      </c>
      <c r="H20" s="67" t="s">
        <v>522</v>
      </c>
      <c r="I20" s="67" t="s">
        <v>523</v>
      </c>
      <c r="J20" s="67"/>
      <c r="K20" s="78" t="str">
        <f>VLOOKUP(B20,DSSV_ĐK!$C$8:$J$167,2,0)</f>
        <v>Nguyễn Hải</v>
      </c>
      <c r="L20" s="78" t="str">
        <f>VLOOKUP(B20,DSSV_ĐK!$C$8:$J$167,3,0)</f>
        <v>Vy</v>
      </c>
    </row>
    <row r="21" spans="1:12" x14ac:dyDescent="0.2">
      <c r="A21" s="62">
        <v>17</v>
      </c>
      <c r="B21" s="62" t="s">
        <v>524</v>
      </c>
      <c r="C21" s="65" t="s">
        <v>525</v>
      </c>
      <c r="D21" s="66" t="s">
        <v>54</v>
      </c>
      <c r="E21" s="62" t="s">
        <v>267</v>
      </c>
      <c r="F21" s="62" t="s">
        <v>488</v>
      </c>
      <c r="G21" s="67" t="s">
        <v>483</v>
      </c>
      <c r="H21" s="67" t="s">
        <v>526</v>
      </c>
      <c r="I21" s="67" t="s">
        <v>527</v>
      </c>
      <c r="J21" s="67"/>
      <c r="K21" s="78" t="e">
        <f>VLOOKUP(B21,DSSV_ĐK!$C$8:$J$167,2,0)</f>
        <v>#N/A</v>
      </c>
      <c r="L21" s="78" t="e">
        <f>VLOOKUP(B21,DSSV_ĐK!$C$8:$J$167,3,0)</f>
        <v>#N/A</v>
      </c>
    </row>
    <row r="22" spans="1:12" hidden="1" x14ac:dyDescent="0.2">
      <c r="A22" s="62">
        <v>18</v>
      </c>
      <c r="B22" s="62" t="s">
        <v>265</v>
      </c>
      <c r="C22" s="65" t="s">
        <v>266</v>
      </c>
      <c r="D22" s="66" t="s">
        <v>33</v>
      </c>
      <c r="E22" s="62" t="s">
        <v>267</v>
      </c>
      <c r="F22" s="62" t="s">
        <v>488</v>
      </c>
      <c r="G22" s="67" t="s">
        <v>483</v>
      </c>
      <c r="H22" s="67" t="s">
        <v>528</v>
      </c>
      <c r="I22" s="67" t="s">
        <v>529</v>
      </c>
      <c r="J22" s="67"/>
      <c r="K22" s="78" t="str">
        <f>VLOOKUP(B22,DSSV_ĐK!$C$8:$J$167,2,0)</f>
        <v>Phạm Phúc</v>
      </c>
      <c r="L22" s="78" t="str">
        <f>VLOOKUP(B22,DSSV_ĐK!$C$8:$J$167,3,0)</f>
        <v>Hậu</v>
      </c>
    </row>
    <row r="23" spans="1:12" hidden="1" x14ac:dyDescent="0.2">
      <c r="A23" s="62">
        <v>19</v>
      </c>
      <c r="B23" s="62" t="s">
        <v>449</v>
      </c>
      <c r="C23" s="65" t="s">
        <v>450</v>
      </c>
      <c r="D23" s="66" t="s">
        <v>57</v>
      </c>
      <c r="E23" s="62" t="s">
        <v>9</v>
      </c>
      <c r="F23" s="62" t="s">
        <v>488</v>
      </c>
      <c r="G23" s="67" t="s">
        <v>483</v>
      </c>
      <c r="H23" s="67" t="s">
        <v>530</v>
      </c>
      <c r="I23" s="67" t="s">
        <v>531</v>
      </c>
      <c r="J23" s="67"/>
      <c r="K23" s="78" t="str">
        <f>VLOOKUP(B23,DSSV_ĐK!$C$8:$J$167,2,0)</f>
        <v>Lê Nhất</v>
      </c>
      <c r="L23" s="78" t="str">
        <f>VLOOKUP(B23,DSSV_ĐK!$C$8:$J$167,3,0)</f>
        <v>Duy</v>
      </c>
    </row>
    <row r="24" spans="1:12" hidden="1" x14ac:dyDescent="0.2">
      <c r="A24" s="62">
        <v>20</v>
      </c>
      <c r="B24" s="62" t="s">
        <v>181</v>
      </c>
      <c r="C24" s="65" t="s">
        <v>182</v>
      </c>
      <c r="D24" s="66" t="s">
        <v>43</v>
      </c>
      <c r="E24" s="62" t="s">
        <v>9</v>
      </c>
      <c r="F24" s="62" t="s">
        <v>488</v>
      </c>
      <c r="G24" s="67" t="s">
        <v>483</v>
      </c>
      <c r="H24" s="67" t="s">
        <v>532</v>
      </c>
      <c r="I24" s="67" t="s">
        <v>533</v>
      </c>
      <c r="J24" s="67"/>
      <c r="K24" s="78" t="str">
        <f>VLOOKUP(B24,DSSV_ĐK!$C$8:$J$167,2,0)</f>
        <v>Nguyễn Tiến</v>
      </c>
      <c r="L24" s="78" t="str">
        <f>VLOOKUP(B24,DSSV_ĐK!$C$8:$J$167,3,0)</f>
        <v>Đạt</v>
      </c>
    </row>
    <row r="25" spans="1:12" hidden="1" x14ac:dyDescent="0.2">
      <c r="A25" s="62">
        <v>21</v>
      </c>
      <c r="B25" s="62" t="s">
        <v>439</v>
      </c>
      <c r="C25" s="65" t="s">
        <v>440</v>
      </c>
      <c r="D25" s="66" t="s">
        <v>441</v>
      </c>
      <c r="E25" s="62" t="s">
        <v>9</v>
      </c>
      <c r="F25" s="62" t="s">
        <v>488</v>
      </c>
      <c r="G25" s="67" t="s">
        <v>483</v>
      </c>
      <c r="H25" s="67" t="s">
        <v>534</v>
      </c>
      <c r="I25" s="67" t="s">
        <v>535</v>
      </c>
      <c r="J25" s="67"/>
      <c r="K25" s="78" t="str">
        <f>VLOOKUP(B25,DSSV_ĐK!$C$8:$J$167,2,0)</f>
        <v>Nguyễn Đặng</v>
      </c>
      <c r="L25" s="78" t="str">
        <f>VLOOKUP(B25,DSSV_ĐK!$C$8:$J$167,3,0)</f>
        <v>Tín</v>
      </c>
    </row>
    <row r="26" spans="1:12" hidden="1" x14ac:dyDescent="0.2">
      <c r="A26" s="62">
        <v>22</v>
      </c>
      <c r="B26" s="62" t="s">
        <v>139</v>
      </c>
      <c r="C26" s="65" t="s">
        <v>140</v>
      </c>
      <c r="D26" s="66" t="s">
        <v>43</v>
      </c>
      <c r="E26" s="62" t="s">
        <v>4</v>
      </c>
      <c r="F26" s="62" t="s">
        <v>488</v>
      </c>
      <c r="G26" s="67" t="s">
        <v>483</v>
      </c>
      <c r="H26" s="67" t="s">
        <v>536</v>
      </c>
      <c r="I26" s="67" t="s">
        <v>537</v>
      </c>
      <c r="J26" s="67"/>
      <c r="K26" s="78" t="str">
        <f>VLOOKUP(B26,DSSV_ĐK!$C$8:$J$167,2,0)</f>
        <v>Hồ Tấn</v>
      </c>
      <c r="L26" s="78" t="str">
        <f>VLOOKUP(B26,DSSV_ĐK!$C$8:$J$167,3,0)</f>
        <v>Đạt</v>
      </c>
    </row>
    <row r="27" spans="1:12" x14ac:dyDescent="0.2">
      <c r="A27" s="62">
        <v>23</v>
      </c>
      <c r="B27" s="62" t="s">
        <v>538</v>
      </c>
      <c r="C27" s="65" t="s">
        <v>65</v>
      </c>
      <c r="D27" s="66" t="s">
        <v>539</v>
      </c>
      <c r="E27" s="62" t="s">
        <v>4</v>
      </c>
      <c r="F27" s="62" t="s">
        <v>488</v>
      </c>
      <c r="G27" s="67" t="s">
        <v>483</v>
      </c>
      <c r="H27" s="67" t="s">
        <v>540</v>
      </c>
      <c r="I27" s="67" t="s">
        <v>541</v>
      </c>
      <c r="J27" s="67"/>
      <c r="K27" s="78" t="e">
        <f>VLOOKUP(B27,DSSV_ĐK!$C$8:$J$167,2,0)</f>
        <v>#N/A</v>
      </c>
      <c r="L27" s="78" t="e">
        <f>VLOOKUP(B27,DSSV_ĐK!$C$8:$J$167,3,0)</f>
        <v>#N/A</v>
      </c>
    </row>
    <row r="28" spans="1:12" hidden="1" x14ac:dyDescent="0.2">
      <c r="A28" s="62">
        <v>24</v>
      </c>
      <c r="B28" s="62" t="s">
        <v>150</v>
      </c>
      <c r="C28" s="65" t="s">
        <v>31</v>
      </c>
      <c r="D28" s="66" t="s">
        <v>21</v>
      </c>
      <c r="E28" s="62" t="s">
        <v>4</v>
      </c>
      <c r="F28" s="62" t="s">
        <v>488</v>
      </c>
      <c r="G28" s="67" t="s">
        <v>483</v>
      </c>
      <c r="H28" s="67" t="s">
        <v>542</v>
      </c>
      <c r="I28" s="67" t="s">
        <v>543</v>
      </c>
      <c r="J28" s="67"/>
      <c r="K28" s="78" t="str">
        <f>VLOOKUP(B28,DSSV_ĐK!$C$8:$J$167,2,0)</f>
        <v>Nguyễn Hoàng</v>
      </c>
      <c r="L28" s="78" t="str">
        <f>VLOOKUP(B28,DSSV_ĐK!$C$8:$J$167,3,0)</f>
        <v>Phúc</v>
      </c>
    </row>
    <row r="29" spans="1:12" hidden="1" x14ac:dyDescent="0.2">
      <c r="A29" s="62">
        <v>25</v>
      </c>
      <c r="B29" s="62" t="s">
        <v>148</v>
      </c>
      <c r="C29" s="65" t="s">
        <v>149</v>
      </c>
      <c r="D29" s="66" t="s">
        <v>26</v>
      </c>
      <c r="E29" s="62" t="s">
        <v>4</v>
      </c>
      <c r="F29" s="62" t="s">
        <v>488</v>
      </c>
      <c r="G29" s="67" t="s">
        <v>483</v>
      </c>
      <c r="H29" s="67" t="s">
        <v>544</v>
      </c>
      <c r="I29" s="67" t="s">
        <v>545</v>
      </c>
      <c r="J29" s="67"/>
      <c r="K29" s="78" t="str">
        <f>VLOOKUP(B29,DSSV_ĐK!$C$8:$J$167,2,0)</f>
        <v>Hà Ngọc</v>
      </c>
      <c r="L29" s="78" t="str">
        <f>VLOOKUP(B29,DSSV_ĐK!$C$8:$J$167,3,0)</f>
        <v>Sơn</v>
      </c>
    </row>
    <row r="30" spans="1:12" hidden="1" x14ac:dyDescent="0.2">
      <c r="A30" s="62">
        <v>26</v>
      </c>
      <c r="B30" s="62" t="s">
        <v>141</v>
      </c>
      <c r="C30" s="65" t="s">
        <v>142</v>
      </c>
      <c r="D30" s="66" t="s">
        <v>37</v>
      </c>
      <c r="E30" s="62" t="s">
        <v>7</v>
      </c>
      <c r="F30" s="62" t="s">
        <v>488</v>
      </c>
      <c r="G30" s="67" t="s">
        <v>483</v>
      </c>
      <c r="H30" s="67" t="s">
        <v>546</v>
      </c>
      <c r="I30" s="67" t="s">
        <v>547</v>
      </c>
      <c r="J30" s="67"/>
      <c r="K30" s="78" t="str">
        <f>VLOOKUP(B30,DSSV_ĐK!$C$8:$J$167,2,0)</f>
        <v>Hà Hiếu</v>
      </c>
      <c r="L30" s="78" t="str">
        <f>VLOOKUP(B30,DSSV_ĐK!$C$8:$J$167,3,0)</f>
        <v>Huy</v>
      </c>
    </row>
    <row r="31" spans="1:12" hidden="1" x14ac:dyDescent="0.2">
      <c r="A31" s="62">
        <v>27</v>
      </c>
      <c r="B31" s="62" t="s">
        <v>286</v>
      </c>
      <c r="C31" s="65" t="s">
        <v>287</v>
      </c>
      <c r="D31" s="66" t="s">
        <v>288</v>
      </c>
      <c r="E31" s="62" t="s">
        <v>7</v>
      </c>
      <c r="F31" s="62" t="s">
        <v>488</v>
      </c>
      <c r="G31" s="67" t="s">
        <v>483</v>
      </c>
      <c r="H31" s="67" t="s">
        <v>548</v>
      </c>
      <c r="I31" s="67" t="s">
        <v>549</v>
      </c>
      <c r="J31" s="67"/>
      <c r="K31" s="78" t="str">
        <f>VLOOKUP(B31,DSSV_ĐK!$C$8:$J$167,2,0)</f>
        <v>Phạm Đình Lê</v>
      </c>
      <c r="L31" s="78" t="str">
        <f>VLOOKUP(B31,DSSV_ĐK!$C$8:$J$167,3,0)</f>
        <v>Kiệt</v>
      </c>
    </row>
    <row r="32" spans="1:12" hidden="1" x14ac:dyDescent="0.2">
      <c r="A32" s="62">
        <v>28</v>
      </c>
      <c r="B32" s="62" t="s">
        <v>279</v>
      </c>
      <c r="C32" s="65" t="s">
        <v>280</v>
      </c>
      <c r="D32" s="66" t="s">
        <v>550</v>
      </c>
      <c r="E32" s="62" t="s">
        <v>5</v>
      </c>
      <c r="F32" s="62" t="s">
        <v>488</v>
      </c>
      <c r="G32" s="67" t="s">
        <v>483</v>
      </c>
      <c r="H32" s="67" t="s">
        <v>551</v>
      </c>
      <c r="I32" s="67" t="s">
        <v>552</v>
      </c>
      <c r="J32" s="67"/>
      <c r="K32" s="78" t="str">
        <f>VLOOKUP(B32,DSSV_ĐK!$C$8:$J$167,2,0)</f>
        <v>Đặng Thị Ngọc</v>
      </c>
      <c r="L32" s="78" t="str">
        <f>VLOOKUP(B32,DSSV_ĐK!$C$8:$J$167,3,0)</f>
        <v>Ánh</v>
      </c>
    </row>
    <row r="33" spans="1:12" hidden="1" x14ac:dyDescent="0.2">
      <c r="A33" s="62">
        <v>29</v>
      </c>
      <c r="B33" s="62" t="s">
        <v>156</v>
      </c>
      <c r="C33" s="65" t="s">
        <v>157</v>
      </c>
      <c r="D33" s="66" t="s">
        <v>158</v>
      </c>
      <c r="E33" s="62" t="s">
        <v>5</v>
      </c>
      <c r="F33" s="62" t="s">
        <v>488</v>
      </c>
      <c r="G33" s="67" t="s">
        <v>483</v>
      </c>
      <c r="H33" s="67" t="s">
        <v>553</v>
      </c>
      <c r="I33" s="67" t="s">
        <v>554</v>
      </c>
      <c r="J33" s="67"/>
      <c r="K33" s="78" t="str">
        <f>VLOOKUP(B33,DSSV_ĐK!$C$8:$J$167,2,0)</f>
        <v>Ngô Mạnh</v>
      </c>
      <c r="L33" s="78" t="str">
        <f>VLOOKUP(B33,DSSV_ĐK!$C$8:$J$167,3,0)</f>
        <v>Cường</v>
      </c>
    </row>
    <row r="34" spans="1:12" hidden="1" x14ac:dyDescent="0.2">
      <c r="A34" s="62">
        <v>30</v>
      </c>
      <c r="B34" s="62" t="s">
        <v>6</v>
      </c>
      <c r="C34" s="65" t="s">
        <v>23</v>
      </c>
      <c r="D34" s="66" t="s">
        <v>24</v>
      </c>
      <c r="E34" s="62" t="s">
        <v>5</v>
      </c>
      <c r="F34" s="62" t="s">
        <v>488</v>
      </c>
      <c r="G34" s="67" t="s">
        <v>483</v>
      </c>
      <c r="H34" s="67" t="s">
        <v>555</v>
      </c>
      <c r="I34" s="67" t="s">
        <v>556</v>
      </c>
      <c r="J34" s="67"/>
      <c r="K34" s="78" t="str">
        <f>VLOOKUP(B34,DSSV_ĐK!$C$8:$J$167,2,0)</f>
        <v>Trịnh Ngô Tân</v>
      </c>
      <c r="L34" s="78" t="str">
        <f>VLOOKUP(B34,DSSV_ĐK!$C$8:$J$167,3,0)</f>
        <v>Minh</v>
      </c>
    </row>
    <row r="35" spans="1:12" x14ac:dyDescent="0.2">
      <c r="A35" s="62">
        <v>31</v>
      </c>
      <c r="B35" s="62" t="s">
        <v>557</v>
      </c>
      <c r="C35" s="65" t="s">
        <v>88</v>
      </c>
      <c r="D35" s="66" t="s">
        <v>55</v>
      </c>
      <c r="E35" s="62" t="s">
        <v>5</v>
      </c>
      <c r="F35" s="62" t="s">
        <v>488</v>
      </c>
      <c r="G35" s="67" t="s">
        <v>483</v>
      </c>
      <c r="H35" s="67" t="s">
        <v>558</v>
      </c>
      <c r="I35" s="67" t="s">
        <v>559</v>
      </c>
      <c r="J35" s="67"/>
      <c r="K35" s="78" t="e">
        <f>VLOOKUP(B35,DSSV_ĐK!$C$8:$J$167,2,0)</f>
        <v>#N/A</v>
      </c>
      <c r="L35" s="78" t="e">
        <f>VLOOKUP(B35,DSSV_ĐK!$C$8:$J$167,3,0)</f>
        <v>#N/A</v>
      </c>
    </row>
    <row r="36" spans="1:12" x14ac:dyDescent="0.2">
      <c r="A36" s="62">
        <v>32</v>
      </c>
      <c r="B36" s="62" t="s">
        <v>560</v>
      </c>
      <c r="C36" s="65" t="s">
        <v>561</v>
      </c>
      <c r="D36" s="66" t="s">
        <v>464</v>
      </c>
      <c r="E36" s="62" t="s">
        <v>5</v>
      </c>
      <c r="F36" s="62" t="s">
        <v>488</v>
      </c>
      <c r="G36" s="67" t="s">
        <v>483</v>
      </c>
      <c r="H36" s="67" t="s">
        <v>562</v>
      </c>
      <c r="I36" s="67" t="s">
        <v>563</v>
      </c>
      <c r="J36" s="67"/>
      <c r="K36" s="78" t="e">
        <f>VLOOKUP(B36,DSSV_ĐK!$C$8:$J$167,2,0)</f>
        <v>#N/A</v>
      </c>
      <c r="L36" s="78" t="e">
        <f>VLOOKUP(B36,DSSV_ĐK!$C$8:$J$167,3,0)</f>
        <v>#N/A</v>
      </c>
    </row>
    <row r="37" spans="1:12" hidden="1" x14ac:dyDescent="0.2">
      <c r="A37" s="62">
        <v>33</v>
      </c>
      <c r="B37" s="62" t="s">
        <v>271</v>
      </c>
      <c r="C37" s="65" t="s">
        <v>272</v>
      </c>
      <c r="D37" s="66" t="s">
        <v>46</v>
      </c>
      <c r="E37" s="62" t="s">
        <v>5</v>
      </c>
      <c r="F37" s="62" t="s">
        <v>488</v>
      </c>
      <c r="G37" s="67" t="s">
        <v>483</v>
      </c>
      <c r="H37" s="67" t="s">
        <v>564</v>
      </c>
      <c r="I37" s="67" t="s">
        <v>565</v>
      </c>
      <c r="J37" s="67"/>
      <c r="K37" s="78" t="str">
        <f>VLOOKUP(B37,DSSV_ĐK!$C$8:$J$167,2,0)</f>
        <v>Huỳnh Hữu</v>
      </c>
      <c r="L37" s="78" t="str">
        <f>VLOOKUP(B37,DSSV_ĐK!$C$8:$J$167,3,0)</f>
        <v>Trường</v>
      </c>
    </row>
    <row r="38" spans="1:12" hidden="1" x14ac:dyDescent="0.2">
      <c r="A38" s="62">
        <v>34</v>
      </c>
      <c r="B38" s="62" t="s">
        <v>277</v>
      </c>
      <c r="C38" s="65" t="s">
        <v>278</v>
      </c>
      <c r="D38" s="66" t="s">
        <v>33</v>
      </c>
      <c r="E38" s="62" t="s">
        <v>8</v>
      </c>
      <c r="F38" s="62" t="s">
        <v>488</v>
      </c>
      <c r="G38" s="67" t="s">
        <v>483</v>
      </c>
      <c r="H38" s="67" t="s">
        <v>566</v>
      </c>
      <c r="I38" s="67" t="s">
        <v>567</v>
      </c>
      <c r="J38" s="67"/>
      <c r="K38" s="78" t="str">
        <f>VLOOKUP(B38,DSSV_ĐK!$C$8:$J$167,2,0)</f>
        <v>Huỳnh Văn</v>
      </c>
      <c r="L38" s="78" t="str">
        <f>VLOOKUP(B38,DSSV_ĐK!$C$8:$J$167,3,0)</f>
        <v>Hậu</v>
      </c>
    </row>
    <row r="39" spans="1:12" hidden="1" x14ac:dyDescent="0.2">
      <c r="A39" s="62">
        <v>35</v>
      </c>
      <c r="B39" s="62" t="s">
        <v>135</v>
      </c>
      <c r="C39" s="65" t="s">
        <v>136</v>
      </c>
      <c r="D39" s="66" t="s">
        <v>44</v>
      </c>
      <c r="E39" s="62" t="s">
        <v>8</v>
      </c>
      <c r="F39" s="62" t="s">
        <v>488</v>
      </c>
      <c r="G39" s="67" t="s">
        <v>483</v>
      </c>
      <c r="H39" s="67" t="s">
        <v>568</v>
      </c>
      <c r="I39" s="67" t="s">
        <v>569</v>
      </c>
      <c r="J39" s="67"/>
      <c r="K39" s="78" t="str">
        <f>VLOOKUP(B39,DSSV_ĐK!$C$8:$J$167,2,0)</f>
        <v>Trần Tấn</v>
      </c>
      <c r="L39" s="78" t="str">
        <f>VLOOKUP(B39,DSSV_ĐK!$C$8:$J$167,3,0)</f>
        <v>Tài</v>
      </c>
    </row>
    <row r="40" spans="1:12" hidden="1" x14ac:dyDescent="0.2">
      <c r="A40" s="62">
        <v>36</v>
      </c>
      <c r="B40" s="62" t="s">
        <v>222</v>
      </c>
      <c r="C40" s="65" t="s">
        <v>223</v>
      </c>
      <c r="D40" s="66" t="s">
        <v>61</v>
      </c>
      <c r="E40" s="62" t="s">
        <v>8</v>
      </c>
      <c r="F40" s="62" t="s">
        <v>488</v>
      </c>
      <c r="G40" s="67" t="s">
        <v>483</v>
      </c>
      <c r="H40" s="67" t="s">
        <v>570</v>
      </c>
      <c r="I40" s="67" t="s">
        <v>571</v>
      </c>
      <c r="J40" s="67"/>
      <c r="K40" s="78" t="str">
        <f>VLOOKUP(B40,DSSV_ĐK!$C$8:$J$167,2,0)</f>
        <v>Nguyễn Thế</v>
      </c>
      <c r="L40" s="78" t="str">
        <f>VLOOKUP(B40,DSSV_ĐK!$C$8:$J$167,3,0)</f>
        <v>Vinh</v>
      </c>
    </row>
    <row r="41" spans="1:12" hidden="1" x14ac:dyDescent="0.2">
      <c r="A41" s="62">
        <v>37</v>
      </c>
      <c r="B41" s="62" t="s">
        <v>300</v>
      </c>
      <c r="C41" s="65" t="s">
        <v>301</v>
      </c>
      <c r="D41" s="66" t="s">
        <v>302</v>
      </c>
      <c r="E41" s="62" t="s">
        <v>10</v>
      </c>
      <c r="F41" s="62" t="s">
        <v>488</v>
      </c>
      <c r="G41" s="67" t="s">
        <v>483</v>
      </c>
      <c r="H41" s="67" t="s">
        <v>572</v>
      </c>
      <c r="I41" s="67" t="s">
        <v>573</v>
      </c>
      <c r="J41" s="67"/>
      <c r="K41" s="78" t="str">
        <f>VLOOKUP(B41,DSSV_ĐK!$C$8:$J$167,2,0)</f>
        <v>Nguyễn Chí</v>
      </c>
      <c r="L41" s="78" t="str">
        <f>VLOOKUP(B41,DSSV_ĐK!$C$8:$J$167,3,0)</f>
        <v>Cang</v>
      </c>
    </row>
    <row r="42" spans="1:12" hidden="1" x14ac:dyDescent="0.2">
      <c r="A42" s="62">
        <v>38</v>
      </c>
      <c r="B42" s="62" t="s">
        <v>298</v>
      </c>
      <c r="C42" s="65" t="s">
        <v>299</v>
      </c>
      <c r="D42" s="66" t="s">
        <v>43</v>
      </c>
      <c r="E42" s="62" t="s">
        <v>10</v>
      </c>
      <c r="F42" s="62" t="s">
        <v>488</v>
      </c>
      <c r="G42" s="67" t="s">
        <v>483</v>
      </c>
      <c r="H42" s="67" t="s">
        <v>574</v>
      </c>
      <c r="I42" s="67" t="s">
        <v>575</v>
      </c>
      <c r="J42" s="67"/>
      <c r="K42" s="78" t="str">
        <f>VLOOKUP(B42,DSSV_ĐK!$C$8:$J$167,2,0)</f>
        <v>Lê Hữu</v>
      </c>
      <c r="L42" s="78" t="str">
        <f>VLOOKUP(B42,DSSV_ĐK!$C$8:$J$167,3,0)</f>
        <v>Đạt</v>
      </c>
    </row>
    <row r="43" spans="1:12" hidden="1" x14ac:dyDescent="0.2">
      <c r="A43" s="62">
        <v>39</v>
      </c>
      <c r="B43" s="62" t="s">
        <v>12</v>
      </c>
      <c r="C43" s="65" t="s">
        <v>45</v>
      </c>
      <c r="D43" s="66" t="s">
        <v>46</v>
      </c>
      <c r="E43" s="62" t="s">
        <v>10</v>
      </c>
      <c r="F43" s="62" t="s">
        <v>488</v>
      </c>
      <c r="G43" s="67" t="s">
        <v>483</v>
      </c>
      <c r="H43" s="67" t="s">
        <v>576</v>
      </c>
      <c r="I43" s="67" t="s">
        <v>577</v>
      </c>
      <c r="J43" s="67"/>
      <c r="K43" s="78" t="str">
        <f>VLOOKUP(B43,DSSV_ĐK!$C$8:$J$167,2,0)</f>
        <v>Trần Quang</v>
      </c>
      <c r="L43" s="78" t="str">
        <f>VLOOKUP(B43,DSSV_ĐK!$C$8:$J$167,3,0)</f>
        <v>Trường</v>
      </c>
    </row>
    <row r="44" spans="1:12" x14ac:dyDescent="0.2">
      <c r="A44" s="62">
        <v>40</v>
      </c>
      <c r="B44" s="62" t="s">
        <v>578</v>
      </c>
      <c r="C44" s="65" t="s">
        <v>579</v>
      </c>
      <c r="D44" s="66" t="s">
        <v>49</v>
      </c>
      <c r="E44" s="62" t="s">
        <v>14</v>
      </c>
      <c r="F44" s="62" t="s">
        <v>488</v>
      </c>
      <c r="G44" s="67" t="s">
        <v>483</v>
      </c>
      <c r="H44" s="67" t="s">
        <v>580</v>
      </c>
      <c r="I44" s="67" t="s">
        <v>581</v>
      </c>
      <c r="J44" s="67"/>
      <c r="K44" s="78" t="e">
        <f>VLOOKUP(B44,DSSV_ĐK!$C$8:$J$167,2,0)</f>
        <v>#N/A</v>
      </c>
      <c r="L44" s="78" t="e">
        <f>VLOOKUP(B44,DSSV_ĐK!$C$8:$J$167,3,0)</f>
        <v>#N/A</v>
      </c>
    </row>
    <row r="45" spans="1:12" hidden="1" x14ac:dyDescent="0.2">
      <c r="A45" s="62">
        <v>41</v>
      </c>
      <c r="B45" s="62" t="s">
        <v>153</v>
      </c>
      <c r="C45" s="65" t="s">
        <v>154</v>
      </c>
      <c r="D45" s="66" t="s">
        <v>155</v>
      </c>
      <c r="E45" s="62" t="s">
        <v>14</v>
      </c>
      <c r="F45" s="62" t="s">
        <v>488</v>
      </c>
      <c r="G45" s="67" t="s">
        <v>483</v>
      </c>
      <c r="H45" s="67" t="s">
        <v>582</v>
      </c>
      <c r="I45" s="67" t="s">
        <v>583</v>
      </c>
      <c r="J45" s="67"/>
      <c r="K45" s="78" t="str">
        <f>VLOOKUP(B45,DSSV_ĐK!$C$8:$J$167,2,0)</f>
        <v>Mu Sa Sa</v>
      </c>
      <c r="L45" s="78" t="str">
        <f>VLOOKUP(B45,DSSV_ĐK!$C$8:$J$167,3,0)</f>
        <v>Liêm</v>
      </c>
    </row>
    <row r="46" spans="1:12" hidden="1" x14ac:dyDescent="0.2">
      <c r="A46" s="62">
        <v>42</v>
      </c>
      <c r="B46" s="62" t="s">
        <v>224</v>
      </c>
      <c r="C46" s="65" t="s">
        <v>73</v>
      </c>
      <c r="D46" s="66" t="s">
        <v>225</v>
      </c>
      <c r="E46" s="62" t="s">
        <v>14</v>
      </c>
      <c r="F46" s="62" t="s">
        <v>488</v>
      </c>
      <c r="G46" s="67" t="s">
        <v>483</v>
      </c>
      <c r="H46" s="67" t="s">
        <v>584</v>
      </c>
      <c r="I46" s="67" t="s">
        <v>585</v>
      </c>
      <c r="J46" s="67"/>
      <c r="K46" s="78" t="str">
        <f>VLOOKUP(B46,DSSV_ĐK!$C$8:$J$167,2,0)</f>
        <v>Nguyễn Minh</v>
      </c>
      <c r="L46" s="78" t="str">
        <f>VLOOKUP(B46,DSSV_ĐK!$C$8:$J$167,3,0)</f>
        <v>Nhật</v>
      </c>
    </row>
    <row r="47" spans="1:12" hidden="1" x14ac:dyDescent="0.2">
      <c r="A47" s="62">
        <v>43</v>
      </c>
      <c r="B47" s="62" t="s">
        <v>127</v>
      </c>
      <c r="C47" s="65" t="s">
        <v>128</v>
      </c>
      <c r="D47" s="66" t="s">
        <v>64</v>
      </c>
      <c r="E47" s="62" t="s">
        <v>14</v>
      </c>
      <c r="F47" s="62" t="s">
        <v>488</v>
      </c>
      <c r="G47" s="67" t="s">
        <v>483</v>
      </c>
      <c r="H47" s="67" t="s">
        <v>586</v>
      </c>
      <c r="I47" s="67" t="s">
        <v>587</v>
      </c>
      <c r="J47" s="67"/>
      <c r="K47" s="78" t="str">
        <f>VLOOKUP(B47,DSSV_ĐK!$C$8:$J$167,2,0)</f>
        <v>Đỗ Hoàng</v>
      </c>
      <c r="L47" s="78" t="str">
        <f>VLOOKUP(B47,DSSV_ĐK!$C$8:$J$167,3,0)</f>
        <v>Việt</v>
      </c>
    </row>
    <row r="48" spans="1:12" hidden="1" x14ac:dyDescent="0.2">
      <c r="A48" s="62">
        <v>44</v>
      </c>
      <c r="B48" s="62" t="s">
        <v>151</v>
      </c>
      <c r="C48" s="65" t="s">
        <v>152</v>
      </c>
      <c r="D48" s="66" t="s">
        <v>61</v>
      </c>
      <c r="E48" s="62" t="s">
        <v>14</v>
      </c>
      <c r="F48" s="62" t="s">
        <v>488</v>
      </c>
      <c r="G48" s="67" t="s">
        <v>483</v>
      </c>
      <c r="H48" s="67" t="s">
        <v>588</v>
      </c>
      <c r="I48" s="67" t="s">
        <v>589</v>
      </c>
      <c r="J48" s="67"/>
      <c r="K48" s="78" t="str">
        <f>VLOOKUP(B48,DSSV_ĐK!$C$8:$J$167,2,0)</f>
        <v>Nguyễn Hải</v>
      </c>
      <c r="L48" s="78" t="str">
        <f>VLOOKUP(B48,DSSV_ĐK!$C$8:$J$167,3,0)</f>
        <v>Vinh</v>
      </c>
    </row>
    <row r="49" spans="1:12" hidden="1" x14ac:dyDescent="0.2">
      <c r="A49" s="62">
        <v>45</v>
      </c>
      <c r="B49" s="62" t="s">
        <v>178</v>
      </c>
      <c r="C49" s="65" t="s">
        <v>179</v>
      </c>
      <c r="D49" s="66" t="s">
        <v>180</v>
      </c>
      <c r="E49" s="62" t="s">
        <v>3</v>
      </c>
      <c r="F49" s="62" t="s">
        <v>488</v>
      </c>
      <c r="G49" s="67" t="s">
        <v>483</v>
      </c>
      <c r="H49" s="67" t="s">
        <v>590</v>
      </c>
      <c r="I49" s="67" t="s">
        <v>591</v>
      </c>
      <c r="J49" s="67"/>
      <c r="K49" s="78" t="str">
        <f>VLOOKUP(B49,DSSV_ĐK!$C$8:$J$167,2,0)</f>
        <v>Đinh Thị Kim</v>
      </c>
      <c r="L49" s="78" t="str">
        <f>VLOOKUP(B49,DSSV_ĐK!$C$8:$J$167,3,0)</f>
        <v>Ngân</v>
      </c>
    </row>
    <row r="50" spans="1:12" hidden="1" x14ac:dyDescent="0.2">
      <c r="A50" s="62">
        <v>46</v>
      </c>
      <c r="B50" s="62" t="s">
        <v>413</v>
      </c>
      <c r="C50" s="65" t="s">
        <v>414</v>
      </c>
      <c r="D50" s="66" t="s">
        <v>39</v>
      </c>
      <c r="E50" s="62" t="s">
        <v>3</v>
      </c>
      <c r="F50" s="62" t="s">
        <v>488</v>
      </c>
      <c r="G50" s="67" t="s">
        <v>483</v>
      </c>
      <c r="H50" s="67" t="s">
        <v>592</v>
      </c>
      <c r="I50" s="67" t="s">
        <v>593</v>
      </c>
      <c r="J50" s="67"/>
      <c r="K50" s="78" t="str">
        <f>VLOOKUP(B50,DSSV_ĐK!$C$8:$J$167,2,0)</f>
        <v>Trương Vĩnh</v>
      </c>
      <c r="L50" s="78" t="str">
        <f>VLOOKUP(B50,DSSV_ĐK!$C$8:$J$167,3,0)</f>
        <v>Thành</v>
      </c>
    </row>
    <row r="51" spans="1:12" hidden="1" x14ac:dyDescent="0.2">
      <c r="A51" s="62">
        <v>47</v>
      </c>
      <c r="B51" s="62" t="s">
        <v>164</v>
      </c>
      <c r="C51" s="65" t="s">
        <v>165</v>
      </c>
      <c r="D51" s="66" t="s">
        <v>84</v>
      </c>
      <c r="E51" s="62" t="s">
        <v>11</v>
      </c>
      <c r="F51" s="62" t="s">
        <v>488</v>
      </c>
      <c r="G51" s="67" t="s">
        <v>483</v>
      </c>
      <c r="H51" s="67" t="s">
        <v>594</v>
      </c>
      <c r="I51" s="67" t="s">
        <v>595</v>
      </c>
      <c r="J51" s="67"/>
      <c r="K51" s="78" t="str">
        <f>VLOOKUP(B51,DSSV_ĐK!$C$8:$J$167,2,0)</f>
        <v>Quách Tuấn</v>
      </c>
      <c r="L51" s="78" t="str">
        <f>VLOOKUP(B51,DSSV_ĐK!$C$8:$J$167,3,0)</f>
        <v>Hào</v>
      </c>
    </row>
    <row r="52" spans="1:12" hidden="1" x14ac:dyDescent="0.2">
      <c r="A52" s="62">
        <v>48</v>
      </c>
      <c r="B52" s="62" t="s">
        <v>229</v>
      </c>
      <c r="C52" s="65" t="s">
        <v>230</v>
      </c>
      <c r="D52" s="66" t="s">
        <v>37</v>
      </c>
      <c r="E52" s="62" t="s">
        <v>11</v>
      </c>
      <c r="F52" s="62" t="s">
        <v>488</v>
      </c>
      <c r="G52" s="67" t="s">
        <v>483</v>
      </c>
      <c r="H52" s="67" t="s">
        <v>596</v>
      </c>
      <c r="I52" s="67" t="s">
        <v>597</v>
      </c>
      <c r="J52" s="67"/>
      <c r="K52" s="78" t="str">
        <f>VLOOKUP(B52,DSSV_ĐK!$C$8:$J$167,2,0)</f>
        <v>Huỳnh Quốc</v>
      </c>
      <c r="L52" s="78" t="str">
        <f>VLOOKUP(B52,DSSV_ĐK!$C$8:$J$167,3,0)</f>
        <v>Huy</v>
      </c>
    </row>
    <row r="53" spans="1:12" hidden="1" x14ac:dyDescent="0.2">
      <c r="A53" s="62">
        <v>49</v>
      </c>
      <c r="B53" s="62" t="s">
        <v>420</v>
      </c>
      <c r="C53" s="65" t="s">
        <v>421</v>
      </c>
      <c r="D53" s="66" t="s">
        <v>177</v>
      </c>
      <c r="E53" s="62" t="s">
        <v>209</v>
      </c>
      <c r="F53" s="62" t="s">
        <v>488</v>
      </c>
      <c r="G53" s="67" t="s">
        <v>483</v>
      </c>
      <c r="H53" s="67" t="s">
        <v>598</v>
      </c>
      <c r="I53" s="67" t="s">
        <v>599</v>
      </c>
      <c r="J53" s="67"/>
      <c r="K53" s="78" t="str">
        <f>VLOOKUP(B53,DSSV_ĐK!$C$8:$J$167,2,0)</f>
        <v>Bùi Thị Vân</v>
      </c>
      <c r="L53" s="78" t="str">
        <f>VLOOKUP(B53,DSSV_ĐK!$C$8:$J$167,3,0)</f>
        <v>Anh</v>
      </c>
    </row>
    <row r="54" spans="1:12" hidden="1" x14ac:dyDescent="0.2">
      <c r="A54" s="62">
        <v>50</v>
      </c>
      <c r="B54" s="62" t="s">
        <v>418</v>
      </c>
      <c r="C54" s="65" t="s">
        <v>419</v>
      </c>
      <c r="D54" s="66" t="s">
        <v>177</v>
      </c>
      <c r="E54" s="62" t="s">
        <v>209</v>
      </c>
      <c r="F54" s="62" t="s">
        <v>488</v>
      </c>
      <c r="G54" s="67" t="s">
        <v>483</v>
      </c>
      <c r="H54" s="67" t="s">
        <v>600</v>
      </c>
      <c r="I54" s="67" t="s">
        <v>601</v>
      </c>
      <c r="J54" s="67"/>
      <c r="K54" s="78" t="str">
        <f>VLOOKUP(B54,DSSV_ĐK!$C$8:$J$167,2,0)</f>
        <v>Cung Phương</v>
      </c>
      <c r="L54" s="78" t="str">
        <f>VLOOKUP(B54,DSSV_ĐK!$C$8:$J$167,3,0)</f>
        <v>Anh</v>
      </c>
    </row>
    <row r="55" spans="1:12" hidden="1" x14ac:dyDescent="0.2">
      <c r="A55" s="62">
        <v>51</v>
      </c>
      <c r="B55" s="62" t="s">
        <v>422</v>
      </c>
      <c r="C55" s="65" t="s">
        <v>65</v>
      </c>
      <c r="D55" s="66" t="s">
        <v>41</v>
      </c>
      <c r="E55" s="62" t="s">
        <v>209</v>
      </c>
      <c r="F55" s="62" t="s">
        <v>488</v>
      </c>
      <c r="G55" s="67" t="s">
        <v>483</v>
      </c>
      <c r="H55" s="67" t="s">
        <v>602</v>
      </c>
      <c r="I55" s="67" t="s">
        <v>603</v>
      </c>
      <c r="J55" s="67"/>
      <c r="K55" s="78" t="str">
        <f>VLOOKUP(B55,DSSV_ĐK!$C$8:$J$167,2,0)</f>
        <v>Nguyễn Văn</v>
      </c>
      <c r="L55" s="78" t="str">
        <f>VLOOKUP(B55,DSSV_ĐK!$C$8:$J$167,3,0)</f>
        <v>Bảo</v>
      </c>
    </row>
    <row r="56" spans="1:12" hidden="1" x14ac:dyDescent="0.2">
      <c r="A56" s="62">
        <v>52</v>
      </c>
      <c r="B56" s="62" t="s">
        <v>216</v>
      </c>
      <c r="C56" s="65" t="s">
        <v>217</v>
      </c>
      <c r="D56" s="66" t="s">
        <v>72</v>
      </c>
      <c r="E56" s="62" t="s">
        <v>209</v>
      </c>
      <c r="F56" s="62" t="s">
        <v>488</v>
      </c>
      <c r="G56" s="67" t="s">
        <v>483</v>
      </c>
      <c r="H56" s="67" t="s">
        <v>604</v>
      </c>
      <c r="I56" s="67" t="s">
        <v>605</v>
      </c>
      <c r="J56" s="67"/>
      <c r="K56" s="78" t="str">
        <f>VLOOKUP(B56,DSSV_ĐK!$C$8:$J$167,2,0)</f>
        <v>Ngô Thái</v>
      </c>
      <c r="L56" s="78" t="str">
        <f>VLOOKUP(B56,DSSV_ĐK!$C$8:$J$167,3,0)</f>
        <v>Dương</v>
      </c>
    </row>
    <row r="57" spans="1:12" hidden="1" x14ac:dyDescent="0.2">
      <c r="A57" s="62">
        <v>53</v>
      </c>
      <c r="B57" s="62" t="s">
        <v>423</v>
      </c>
      <c r="C57" s="65" t="s">
        <v>424</v>
      </c>
      <c r="D57" s="66" t="s">
        <v>84</v>
      </c>
      <c r="E57" s="62" t="s">
        <v>209</v>
      </c>
      <c r="F57" s="62" t="s">
        <v>488</v>
      </c>
      <c r="G57" s="67" t="s">
        <v>483</v>
      </c>
      <c r="H57" s="67" t="s">
        <v>606</v>
      </c>
      <c r="I57" s="67" t="s">
        <v>607</v>
      </c>
      <c r="J57" s="67"/>
      <c r="K57" s="78" t="str">
        <f>VLOOKUP(B57,DSSV_ĐK!$C$8:$J$167,2,0)</f>
        <v>Mai Nhật</v>
      </c>
      <c r="L57" s="78" t="str">
        <f>VLOOKUP(B57,DSSV_ĐK!$C$8:$J$167,3,0)</f>
        <v>Hào</v>
      </c>
    </row>
    <row r="58" spans="1:12" hidden="1" x14ac:dyDescent="0.2">
      <c r="A58" s="62">
        <v>54</v>
      </c>
      <c r="B58" s="62" t="s">
        <v>268</v>
      </c>
      <c r="C58" s="65" t="s">
        <v>269</v>
      </c>
      <c r="D58" s="66" t="s">
        <v>270</v>
      </c>
      <c r="E58" s="62" t="s">
        <v>209</v>
      </c>
      <c r="F58" s="62" t="s">
        <v>488</v>
      </c>
      <c r="G58" s="67" t="s">
        <v>483</v>
      </c>
      <c r="H58" s="67" t="s">
        <v>608</v>
      </c>
      <c r="I58" s="67" t="s">
        <v>609</v>
      </c>
      <c r="J58" s="67"/>
      <c r="K58" s="78" t="str">
        <f>VLOOKUP(B58,DSSV_ĐK!$C$8:$J$167,2,0)</f>
        <v>Phan Văn</v>
      </c>
      <c r="L58" s="78" t="str">
        <f>VLOOKUP(B58,DSSV_ĐK!$C$8:$J$167,3,0)</f>
        <v>Mãnh</v>
      </c>
    </row>
    <row r="59" spans="1:12" hidden="1" x14ac:dyDescent="0.2">
      <c r="A59" s="62">
        <v>55</v>
      </c>
      <c r="B59" s="62" t="s">
        <v>239</v>
      </c>
      <c r="C59" s="65" t="s">
        <v>240</v>
      </c>
      <c r="D59" s="66" t="s">
        <v>225</v>
      </c>
      <c r="E59" s="62" t="s">
        <v>209</v>
      </c>
      <c r="F59" s="62" t="s">
        <v>488</v>
      </c>
      <c r="G59" s="67" t="s">
        <v>483</v>
      </c>
      <c r="H59" s="67" t="s">
        <v>610</v>
      </c>
      <c r="I59" s="67" t="s">
        <v>611</v>
      </c>
      <c r="J59" s="67"/>
      <c r="K59" s="78" t="str">
        <f>VLOOKUP(B59,DSSV_ĐK!$C$8:$J$167,2,0)</f>
        <v>Đỗ Minh</v>
      </c>
      <c r="L59" s="78" t="str">
        <f>VLOOKUP(B59,DSSV_ĐK!$C$8:$J$167,3,0)</f>
        <v>Nhật</v>
      </c>
    </row>
    <row r="60" spans="1:12" hidden="1" x14ac:dyDescent="0.2">
      <c r="A60" s="62">
        <v>56</v>
      </c>
      <c r="B60" s="62" t="s">
        <v>432</v>
      </c>
      <c r="C60" s="65" t="s">
        <v>65</v>
      </c>
      <c r="D60" s="66" t="s">
        <v>30</v>
      </c>
      <c r="E60" s="62" t="s">
        <v>209</v>
      </c>
      <c r="F60" s="62" t="s">
        <v>488</v>
      </c>
      <c r="G60" s="67" t="s">
        <v>483</v>
      </c>
      <c r="H60" s="67" t="s">
        <v>612</v>
      </c>
      <c r="I60" s="67" t="s">
        <v>613</v>
      </c>
      <c r="J60" s="67"/>
      <c r="K60" s="78" t="str">
        <f>VLOOKUP(B60,DSSV_ĐK!$C$8:$J$167,2,0)</f>
        <v>Nguyễn Văn</v>
      </c>
      <c r="L60" s="78" t="str">
        <f>VLOOKUP(B60,DSSV_ĐK!$C$8:$J$167,3,0)</f>
        <v>Quang</v>
      </c>
    </row>
    <row r="61" spans="1:12" hidden="1" x14ac:dyDescent="0.2">
      <c r="A61" s="62">
        <v>57</v>
      </c>
      <c r="B61" s="62" t="s">
        <v>353</v>
      </c>
      <c r="C61" s="65" t="s">
        <v>47</v>
      </c>
      <c r="D61" s="66" t="s">
        <v>260</v>
      </c>
      <c r="E61" s="62" t="s">
        <v>209</v>
      </c>
      <c r="F61" s="62" t="s">
        <v>488</v>
      </c>
      <c r="G61" s="67" t="s">
        <v>483</v>
      </c>
      <c r="H61" s="67" t="s">
        <v>614</v>
      </c>
      <c r="I61" s="67" t="s">
        <v>615</v>
      </c>
      <c r="J61" s="67"/>
      <c r="K61" s="78" t="str">
        <f>VLOOKUP(B61,DSSV_ĐK!$C$8:$J$167,2,0)</f>
        <v>Lê Hoàng</v>
      </c>
      <c r="L61" s="78" t="str">
        <f>VLOOKUP(B61,DSSV_ĐK!$C$8:$J$167,3,0)</f>
        <v>Quốc</v>
      </c>
    </row>
    <row r="62" spans="1:12" hidden="1" x14ac:dyDescent="0.2">
      <c r="A62" s="62">
        <v>58</v>
      </c>
      <c r="B62" s="62" t="s">
        <v>354</v>
      </c>
      <c r="C62" s="65" t="s">
        <v>355</v>
      </c>
      <c r="D62" s="66" t="s">
        <v>44</v>
      </c>
      <c r="E62" s="62" t="s">
        <v>209</v>
      </c>
      <c r="F62" s="62" t="s">
        <v>488</v>
      </c>
      <c r="G62" s="67" t="s">
        <v>483</v>
      </c>
      <c r="H62" s="67" t="s">
        <v>616</v>
      </c>
      <c r="I62" s="67" t="s">
        <v>617</v>
      </c>
      <c r="J62" s="67"/>
      <c r="K62" s="78" t="str">
        <f>VLOOKUP(B62,DSSV_ĐK!$C$8:$J$167,2,0)</f>
        <v>Châu Tấn</v>
      </c>
      <c r="L62" s="78" t="str">
        <f>VLOOKUP(B62,DSSV_ĐK!$C$8:$J$167,3,0)</f>
        <v>Tài</v>
      </c>
    </row>
    <row r="63" spans="1:12" hidden="1" x14ac:dyDescent="0.2">
      <c r="A63" s="62">
        <v>59</v>
      </c>
      <c r="B63" s="62" t="s">
        <v>315</v>
      </c>
      <c r="C63" s="65" t="s">
        <v>316</v>
      </c>
      <c r="D63" s="66" t="s">
        <v>317</v>
      </c>
      <c r="E63" s="62" t="s">
        <v>209</v>
      </c>
      <c r="F63" s="62" t="s">
        <v>488</v>
      </c>
      <c r="G63" s="67" t="s">
        <v>483</v>
      </c>
      <c r="H63" s="67" t="s">
        <v>618</v>
      </c>
      <c r="I63" s="67" t="s">
        <v>619</v>
      </c>
      <c r="J63" s="67"/>
      <c r="K63" s="78" t="str">
        <f>VLOOKUP(B63,DSSV_ĐK!$C$8:$J$167,2,0)</f>
        <v>Ngô Duy</v>
      </c>
      <c r="L63" s="78" t="str">
        <f>VLOOKUP(B63,DSSV_ĐK!$C$8:$J$167,3,0)</f>
        <v>Tấn</v>
      </c>
    </row>
    <row r="64" spans="1:12" hidden="1" x14ac:dyDescent="0.2">
      <c r="A64" s="62">
        <v>60</v>
      </c>
      <c r="B64" s="62" t="s">
        <v>210</v>
      </c>
      <c r="C64" s="65" t="s">
        <v>83</v>
      </c>
      <c r="D64" s="66" t="s">
        <v>211</v>
      </c>
      <c r="E64" s="62" t="s">
        <v>209</v>
      </c>
      <c r="F64" s="62" t="s">
        <v>488</v>
      </c>
      <c r="G64" s="67" t="s">
        <v>483</v>
      </c>
      <c r="H64" s="67" t="s">
        <v>620</v>
      </c>
      <c r="I64" s="67" t="s">
        <v>621</v>
      </c>
      <c r="J64" s="67"/>
      <c r="K64" s="78" t="str">
        <f>VLOOKUP(B64,DSSV_ĐK!$C$8:$J$167,2,0)</f>
        <v>Nguyễn Anh</v>
      </c>
      <c r="L64" s="78" t="str">
        <f>VLOOKUP(B64,DSSV_ĐK!$C$8:$J$167,3,0)</f>
        <v>Thiện</v>
      </c>
    </row>
    <row r="65" spans="1:12" hidden="1" x14ac:dyDescent="0.2">
      <c r="A65" s="62">
        <v>61</v>
      </c>
      <c r="B65" s="62" t="s">
        <v>207</v>
      </c>
      <c r="C65" s="65" t="s">
        <v>208</v>
      </c>
      <c r="D65" s="66" t="s">
        <v>32</v>
      </c>
      <c r="E65" s="62" t="s">
        <v>209</v>
      </c>
      <c r="F65" s="62" t="s">
        <v>488</v>
      </c>
      <c r="G65" s="67" t="s">
        <v>483</v>
      </c>
      <c r="H65" s="67" t="s">
        <v>622</v>
      </c>
      <c r="I65" s="67" t="s">
        <v>623</v>
      </c>
      <c r="J65" s="67"/>
      <c r="K65" s="78" t="str">
        <f>VLOOKUP(B65,DSSV_ĐK!$C$8:$J$167,2,0)</f>
        <v>Lê Quốc</v>
      </c>
      <c r="L65" s="78" t="str">
        <f>VLOOKUP(B65,DSSV_ĐK!$C$8:$J$167,3,0)</f>
        <v>Trung</v>
      </c>
    </row>
    <row r="66" spans="1:12" hidden="1" x14ac:dyDescent="0.2">
      <c r="A66" s="62">
        <v>62</v>
      </c>
      <c r="B66" s="62" t="s">
        <v>313</v>
      </c>
      <c r="C66" s="65" t="s">
        <v>314</v>
      </c>
      <c r="D66" s="66" t="s">
        <v>61</v>
      </c>
      <c r="E66" s="62" t="s">
        <v>209</v>
      </c>
      <c r="F66" s="62" t="s">
        <v>488</v>
      </c>
      <c r="G66" s="67" t="s">
        <v>483</v>
      </c>
      <c r="H66" s="67" t="s">
        <v>624</v>
      </c>
      <c r="I66" s="67" t="s">
        <v>625</v>
      </c>
      <c r="J66" s="67"/>
      <c r="K66" s="78" t="str">
        <f>VLOOKUP(B66,DSSV_ĐK!$C$8:$J$167,2,0)</f>
        <v>Lê Quang</v>
      </c>
      <c r="L66" s="78" t="str">
        <f>VLOOKUP(B66,DSSV_ĐK!$C$8:$J$167,3,0)</f>
        <v>Vinh</v>
      </c>
    </row>
    <row r="67" spans="1:12" hidden="1" x14ac:dyDescent="0.2">
      <c r="A67" s="62">
        <v>63</v>
      </c>
      <c r="B67" s="62" t="s">
        <v>403</v>
      </c>
      <c r="C67" s="65" t="s">
        <v>404</v>
      </c>
      <c r="D67" s="66" t="s">
        <v>37</v>
      </c>
      <c r="E67" s="62" t="s">
        <v>244</v>
      </c>
      <c r="F67" s="62" t="s">
        <v>488</v>
      </c>
      <c r="G67" s="67" t="s">
        <v>483</v>
      </c>
      <c r="H67" s="67" t="s">
        <v>626</v>
      </c>
      <c r="I67" s="67" t="s">
        <v>627</v>
      </c>
      <c r="J67" s="67"/>
      <c r="K67" s="78" t="str">
        <f>VLOOKUP(B67,DSSV_ĐK!$C$8:$J$167,2,0)</f>
        <v>Mai Đức</v>
      </c>
      <c r="L67" s="78" t="str">
        <f>VLOOKUP(B67,DSSV_ĐK!$C$8:$J$167,3,0)</f>
        <v>Huy</v>
      </c>
    </row>
    <row r="68" spans="1:12" hidden="1" x14ac:dyDescent="0.2">
      <c r="A68" s="62">
        <v>64</v>
      </c>
      <c r="B68" s="62" t="s">
        <v>241</v>
      </c>
      <c r="C68" s="65" t="s">
        <v>242</v>
      </c>
      <c r="D68" s="66" t="s">
        <v>243</v>
      </c>
      <c r="E68" s="62" t="s">
        <v>244</v>
      </c>
      <c r="F68" s="62" t="s">
        <v>488</v>
      </c>
      <c r="G68" s="67" t="s">
        <v>483</v>
      </c>
      <c r="H68" s="67" t="s">
        <v>628</v>
      </c>
      <c r="I68" s="67" t="s">
        <v>629</v>
      </c>
      <c r="J68" s="67"/>
      <c r="K68" s="78" t="str">
        <f>VLOOKUP(B68,DSSV_ĐK!$C$8:$J$167,2,0)</f>
        <v>Trần Xuân</v>
      </c>
      <c r="L68" s="78" t="str">
        <f>VLOOKUP(B68,DSSV_ĐK!$C$8:$J$167,3,0)</f>
        <v>Khương</v>
      </c>
    </row>
    <row r="69" spans="1:12" hidden="1" x14ac:dyDescent="0.2">
      <c r="A69" s="62">
        <v>65</v>
      </c>
      <c r="B69" s="62" t="s">
        <v>362</v>
      </c>
      <c r="C69" s="65" t="s">
        <v>363</v>
      </c>
      <c r="D69" s="66" t="s">
        <v>29</v>
      </c>
      <c r="E69" s="62" t="s">
        <v>244</v>
      </c>
      <c r="F69" s="62" t="s">
        <v>488</v>
      </c>
      <c r="G69" s="67" t="s">
        <v>483</v>
      </c>
      <c r="H69" s="67" t="s">
        <v>630</v>
      </c>
      <c r="I69" s="67" t="s">
        <v>631</v>
      </c>
      <c r="J69" s="67"/>
      <c r="K69" s="78" t="str">
        <f>VLOOKUP(B69,DSSV_ĐK!$C$8:$J$167,2,0)</f>
        <v>Nguyễn Phước</v>
      </c>
      <c r="L69" s="78" t="str">
        <f>VLOOKUP(B69,DSSV_ĐK!$C$8:$J$167,3,0)</f>
        <v>Lộc</v>
      </c>
    </row>
    <row r="70" spans="1:12" hidden="1" x14ac:dyDescent="0.2">
      <c r="A70" s="62">
        <v>66</v>
      </c>
      <c r="B70" s="62" t="s">
        <v>360</v>
      </c>
      <c r="C70" s="65" t="s">
        <v>361</v>
      </c>
      <c r="D70" s="66" t="s">
        <v>35</v>
      </c>
      <c r="E70" s="62" t="s">
        <v>244</v>
      </c>
      <c r="F70" s="62" t="s">
        <v>488</v>
      </c>
      <c r="G70" s="67" t="s">
        <v>483</v>
      </c>
      <c r="H70" s="67" t="s">
        <v>632</v>
      </c>
      <c r="I70" s="67" t="s">
        <v>633</v>
      </c>
      <c r="J70" s="67"/>
      <c r="K70" s="78" t="str">
        <f>VLOOKUP(B70,DSSV_ĐK!$C$8:$J$167,2,0)</f>
        <v>Nguyễn Hoài</v>
      </c>
      <c r="L70" s="78" t="str">
        <f>VLOOKUP(B70,DSSV_ĐK!$C$8:$J$167,3,0)</f>
        <v>Phong</v>
      </c>
    </row>
    <row r="71" spans="1:12" hidden="1" x14ac:dyDescent="0.2">
      <c r="A71" s="62">
        <v>67</v>
      </c>
      <c r="B71" s="62" t="s">
        <v>358</v>
      </c>
      <c r="C71" s="65" t="s">
        <v>359</v>
      </c>
      <c r="D71" s="66" t="s">
        <v>25</v>
      </c>
      <c r="E71" s="62" t="s">
        <v>244</v>
      </c>
      <c r="F71" s="62" t="s">
        <v>488</v>
      </c>
      <c r="G71" s="67" t="s">
        <v>483</v>
      </c>
      <c r="H71" s="67" t="s">
        <v>634</v>
      </c>
      <c r="I71" s="67" t="s">
        <v>635</v>
      </c>
      <c r="J71" s="67"/>
      <c r="K71" s="78" t="str">
        <f>VLOOKUP(B71,DSSV_ĐK!$C$8:$J$167,2,0)</f>
        <v>Bùi Phong</v>
      </c>
      <c r="L71" s="78" t="str">
        <f>VLOOKUP(B71,DSSV_ĐK!$C$8:$J$167,3,0)</f>
        <v>Phú</v>
      </c>
    </row>
    <row r="72" spans="1:12" hidden="1" x14ac:dyDescent="0.2">
      <c r="A72" s="62">
        <v>68</v>
      </c>
      <c r="B72" s="62" t="s">
        <v>245</v>
      </c>
      <c r="C72" s="65" t="s">
        <v>246</v>
      </c>
      <c r="D72" s="66" t="s">
        <v>25</v>
      </c>
      <c r="E72" s="62" t="s">
        <v>244</v>
      </c>
      <c r="F72" s="62" t="s">
        <v>488</v>
      </c>
      <c r="G72" s="67" t="s">
        <v>483</v>
      </c>
      <c r="H72" s="67" t="s">
        <v>636</v>
      </c>
      <c r="I72" s="67" t="s">
        <v>637</v>
      </c>
      <c r="J72" s="67"/>
      <c r="K72" s="78" t="str">
        <f>VLOOKUP(B72,DSSV_ĐK!$C$8:$J$167,2,0)</f>
        <v>Nguyễn Hoàng Ngọc</v>
      </c>
      <c r="L72" s="78" t="str">
        <f>VLOOKUP(B72,DSSV_ĐK!$C$8:$J$167,3,0)</f>
        <v>Phú</v>
      </c>
    </row>
    <row r="73" spans="1:12" hidden="1" x14ac:dyDescent="0.2">
      <c r="A73" s="62">
        <v>69</v>
      </c>
      <c r="B73" s="62" t="s">
        <v>257</v>
      </c>
      <c r="C73" s="65" t="s">
        <v>31</v>
      </c>
      <c r="D73" s="66" t="s">
        <v>206</v>
      </c>
      <c r="E73" s="62" t="s">
        <v>244</v>
      </c>
      <c r="F73" s="62" t="s">
        <v>488</v>
      </c>
      <c r="G73" s="67" t="s">
        <v>483</v>
      </c>
      <c r="H73" s="67" t="s">
        <v>638</v>
      </c>
      <c r="I73" s="67" t="s">
        <v>639</v>
      </c>
      <c r="J73" s="67"/>
      <c r="K73" s="78" t="str">
        <f>VLOOKUP(B73,DSSV_ĐK!$C$8:$J$167,2,0)</f>
        <v>Nguyễn Hoàng</v>
      </c>
      <c r="L73" s="78" t="str">
        <f>VLOOKUP(B73,DSSV_ĐK!$C$8:$J$167,3,0)</f>
        <v>Tiến</v>
      </c>
    </row>
    <row r="74" spans="1:12" hidden="1" x14ac:dyDescent="0.2">
      <c r="A74" s="62">
        <v>70</v>
      </c>
      <c r="B74" s="62" t="s">
        <v>350</v>
      </c>
      <c r="C74" s="65" t="s">
        <v>351</v>
      </c>
      <c r="D74" s="66" t="s">
        <v>352</v>
      </c>
      <c r="E74" s="62" t="s">
        <v>244</v>
      </c>
      <c r="F74" s="62" t="s">
        <v>488</v>
      </c>
      <c r="G74" s="67" t="s">
        <v>483</v>
      </c>
      <c r="H74" s="67" t="s">
        <v>640</v>
      </c>
      <c r="I74" s="67" t="s">
        <v>641</v>
      </c>
      <c r="J74" s="67"/>
      <c r="K74" s="78" t="str">
        <f>VLOOKUP(B74,DSSV_ĐK!$C$8:$J$167,2,0)</f>
        <v>Phạm Ngọc Quế</v>
      </c>
      <c r="L74" s="78" t="str">
        <f>VLOOKUP(B74,DSSV_ĐK!$C$8:$J$167,3,0)</f>
        <v>Trâm</v>
      </c>
    </row>
    <row r="75" spans="1:12" hidden="1" x14ac:dyDescent="0.2">
      <c r="A75" s="62">
        <v>71</v>
      </c>
      <c r="B75" s="62" t="s">
        <v>348</v>
      </c>
      <c r="C75" s="65" t="s">
        <v>349</v>
      </c>
      <c r="D75" s="66" t="s">
        <v>46</v>
      </c>
      <c r="E75" s="62" t="s">
        <v>244</v>
      </c>
      <c r="F75" s="62" t="s">
        <v>488</v>
      </c>
      <c r="G75" s="67" t="s">
        <v>483</v>
      </c>
      <c r="H75" s="67" t="s">
        <v>642</v>
      </c>
      <c r="I75" s="67" t="s">
        <v>643</v>
      </c>
      <c r="J75" s="67"/>
      <c r="K75" s="78" t="str">
        <f>VLOOKUP(B75,DSSV_ĐK!$C$8:$J$167,2,0)</f>
        <v>Tiêu Quang</v>
      </c>
      <c r="L75" s="78" t="str">
        <f>VLOOKUP(B75,DSSV_ĐK!$C$8:$J$167,3,0)</f>
        <v>Trường</v>
      </c>
    </row>
    <row r="76" spans="1:12" hidden="1" x14ac:dyDescent="0.2">
      <c r="A76" s="62">
        <v>72</v>
      </c>
      <c r="B76" s="62" t="s">
        <v>226</v>
      </c>
      <c r="C76" s="65" t="s">
        <v>88</v>
      </c>
      <c r="D76" s="66" t="s">
        <v>66</v>
      </c>
      <c r="E76" s="62" t="s">
        <v>146</v>
      </c>
      <c r="F76" s="62" t="s">
        <v>488</v>
      </c>
      <c r="G76" s="67" t="s">
        <v>483</v>
      </c>
      <c r="H76" s="67" t="s">
        <v>644</v>
      </c>
      <c r="I76" s="67" t="s">
        <v>645</v>
      </c>
      <c r="J76" s="67"/>
      <c r="K76" s="78" t="str">
        <f>VLOOKUP(B76,DSSV_ĐK!$C$8:$J$167,2,0)</f>
        <v>Ngô Hoài</v>
      </c>
      <c r="L76" s="78" t="str">
        <f>VLOOKUP(B76,DSSV_ĐK!$C$8:$J$167,3,0)</f>
        <v>An</v>
      </c>
    </row>
    <row r="77" spans="1:12" hidden="1" x14ac:dyDescent="0.2">
      <c r="A77" s="62">
        <v>73</v>
      </c>
      <c r="B77" s="62" t="s">
        <v>407</v>
      </c>
      <c r="C77" s="65" t="s">
        <v>408</v>
      </c>
      <c r="D77" s="66" t="s">
        <v>409</v>
      </c>
      <c r="E77" s="62" t="s">
        <v>146</v>
      </c>
      <c r="F77" s="62" t="s">
        <v>488</v>
      </c>
      <c r="G77" s="67" t="s">
        <v>483</v>
      </c>
      <c r="H77" s="67" t="s">
        <v>646</v>
      </c>
      <c r="I77" s="67" t="s">
        <v>647</v>
      </c>
      <c r="J77" s="67"/>
      <c r="K77" s="78" t="str">
        <f>VLOOKUP(B77,DSSV_ĐK!$C$8:$J$167,2,0)</f>
        <v>Nguyễn Thị Linh</v>
      </c>
      <c r="L77" s="78" t="str">
        <f>VLOOKUP(B77,DSSV_ĐK!$C$8:$J$167,3,0)</f>
        <v>Chi</v>
      </c>
    </row>
    <row r="78" spans="1:12" hidden="1" x14ac:dyDescent="0.2">
      <c r="A78" s="62">
        <v>74</v>
      </c>
      <c r="B78" s="62" t="s">
        <v>335</v>
      </c>
      <c r="C78" s="65" t="s">
        <v>336</v>
      </c>
      <c r="D78" s="66" t="s">
        <v>54</v>
      </c>
      <c r="E78" s="62" t="s">
        <v>146</v>
      </c>
      <c r="F78" s="62" t="s">
        <v>488</v>
      </c>
      <c r="G78" s="67" t="s">
        <v>483</v>
      </c>
      <c r="H78" s="67" t="s">
        <v>648</v>
      </c>
      <c r="I78" s="67" t="s">
        <v>649</v>
      </c>
      <c r="J78" s="67"/>
      <c r="K78" s="78" t="str">
        <f>VLOOKUP(B78,DSSV_ĐK!$C$8:$J$167,2,0)</f>
        <v>Dương Lê Thành</v>
      </c>
      <c r="L78" s="78" t="str">
        <f>VLOOKUP(B78,DSSV_ĐK!$C$8:$J$167,3,0)</f>
        <v>Danh</v>
      </c>
    </row>
    <row r="79" spans="1:12" hidden="1" x14ac:dyDescent="0.2">
      <c r="A79" s="62">
        <v>75</v>
      </c>
      <c r="B79" s="62" t="s">
        <v>143</v>
      </c>
      <c r="C79" s="65" t="s">
        <v>144</v>
      </c>
      <c r="D79" s="66" t="s">
        <v>145</v>
      </c>
      <c r="E79" s="62" t="s">
        <v>146</v>
      </c>
      <c r="F79" s="62" t="s">
        <v>488</v>
      </c>
      <c r="G79" s="67" t="s">
        <v>483</v>
      </c>
      <c r="H79" s="67" t="s">
        <v>650</v>
      </c>
      <c r="I79" s="67" t="s">
        <v>651</v>
      </c>
      <c r="J79" s="67"/>
      <c r="K79" s="78" t="str">
        <f>VLOOKUP(B79,DSSV_ĐK!$C$8:$J$167,2,0)</f>
        <v>Nguyễn Hữu</v>
      </c>
      <c r="L79" s="78" t="str">
        <f>VLOOKUP(B79,DSSV_ĐK!$C$8:$J$167,3,0)</f>
        <v>Giàu</v>
      </c>
    </row>
    <row r="80" spans="1:12" hidden="1" x14ac:dyDescent="0.2">
      <c r="A80" s="62">
        <v>76</v>
      </c>
      <c r="B80" s="62" t="s">
        <v>337</v>
      </c>
      <c r="C80" s="65" t="s">
        <v>338</v>
      </c>
      <c r="D80" s="66" t="s">
        <v>339</v>
      </c>
      <c r="E80" s="62" t="s">
        <v>146</v>
      </c>
      <c r="F80" s="62" t="s">
        <v>488</v>
      </c>
      <c r="G80" s="67" t="s">
        <v>483</v>
      </c>
      <c r="H80" s="67" t="s">
        <v>652</v>
      </c>
      <c r="I80" s="67" t="s">
        <v>653</v>
      </c>
      <c r="J80" s="67"/>
      <c r="K80" s="78" t="str">
        <f>VLOOKUP(B80,DSSV_ĐK!$C$8:$J$167,2,0)</f>
        <v>Đặng Phạm Gia</v>
      </c>
      <c r="L80" s="78" t="str">
        <f>VLOOKUP(B80,DSSV_ĐK!$C$8:$J$167,3,0)</f>
        <v>Hưng</v>
      </c>
    </row>
    <row r="81" spans="1:12" hidden="1" x14ac:dyDescent="0.2">
      <c r="A81" s="62">
        <v>77</v>
      </c>
      <c r="B81" s="62" t="s">
        <v>293</v>
      </c>
      <c r="C81" s="65" t="s">
        <v>77</v>
      </c>
      <c r="D81" s="66" t="s">
        <v>294</v>
      </c>
      <c r="E81" s="62" t="s">
        <v>146</v>
      </c>
      <c r="F81" s="62" t="s">
        <v>488</v>
      </c>
      <c r="G81" s="67" t="s">
        <v>483</v>
      </c>
      <c r="H81" s="67" t="s">
        <v>654</v>
      </c>
      <c r="I81" s="67" t="s">
        <v>655</v>
      </c>
      <c r="J81" s="67"/>
      <c r="K81" s="78" t="str">
        <f>VLOOKUP(B81,DSSV_ĐK!$C$8:$J$167,2,0)</f>
        <v>Trần Đình</v>
      </c>
      <c r="L81" s="78" t="str">
        <f>VLOOKUP(B81,DSSV_ĐK!$C$8:$J$167,3,0)</f>
        <v>Khôi</v>
      </c>
    </row>
    <row r="82" spans="1:12" hidden="1" x14ac:dyDescent="0.2">
      <c r="A82" s="62">
        <v>78</v>
      </c>
      <c r="B82" s="62" t="s">
        <v>250</v>
      </c>
      <c r="C82" s="65" t="s">
        <v>251</v>
      </c>
      <c r="D82" s="66" t="s">
        <v>252</v>
      </c>
      <c r="E82" s="62" t="s">
        <v>146</v>
      </c>
      <c r="F82" s="62" t="s">
        <v>488</v>
      </c>
      <c r="G82" s="67" t="s">
        <v>483</v>
      </c>
      <c r="H82" s="67" t="s">
        <v>656</v>
      </c>
      <c r="I82" s="67" t="s">
        <v>657</v>
      </c>
      <c r="J82" s="67"/>
      <c r="K82" s="78" t="str">
        <f>VLOOKUP(B82,DSSV_ĐK!$C$8:$J$167,2,0)</f>
        <v>Võ Thị Mỹ</v>
      </c>
      <c r="L82" s="78" t="str">
        <f>VLOOKUP(B82,DSSV_ĐK!$C$8:$J$167,3,0)</f>
        <v>Lệ</v>
      </c>
    </row>
    <row r="83" spans="1:12" hidden="1" x14ac:dyDescent="0.2">
      <c r="A83" s="62">
        <v>79</v>
      </c>
      <c r="B83" s="62" t="s">
        <v>295</v>
      </c>
      <c r="C83" s="65" t="s">
        <v>296</v>
      </c>
      <c r="D83" s="66" t="s">
        <v>297</v>
      </c>
      <c r="E83" s="62" t="s">
        <v>146</v>
      </c>
      <c r="F83" s="62" t="s">
        <v>488</v>
      </c>
      <c r="G83" s="67" t="s">
        <v>483</v>
      </c>
      <c r="H83" s="67" t="s">
        <v>658</v>
      </c>
      <c r="I83" s="67" t="s">
        <v>659</v>
      </c>
      <c r="J83" s="67"/>
      <c r="K83" s="78" t="str">
        <f>VLOOKUP(B83,DSSV_ĐK!$C$8:$J$167,2,0)</f>
        <v>Bùi Ngọc</v>
      </c>
      <c r="L83" s="78" t="str">
        <f>VLOOKUP(B83,DSSV_ĐK!$C$8:$J$167,3,0)</f>
        <v>Na</v>
      </c>
    </row>
    <row r="84" spans="1:12" hidden="1" x14ac:dyDescent="0.2">
      <c r="A84" s="62">
        <v>80</v>
      </c>
      <c r="B84" s="62" t="s">
        <v>249</v>
      </c>
      <c r="C84" s="65" t="s">
        <v>136</v>
      </c>
      <c r="D84" s="66" t="s">
        <v>36</v>
      </c>
      <c r="E84" s="62" t="s">
        <v>146</v>
      </c>
      <c r="F84" s="62" t="s">
        <v>488</v>
      </c>
      <c r="G84" s="67" t="s">
        <v>483</v>
      </c>
      <c r="H84" s="67" t="s">
        <v>660</v>
      </c>
      <c r="I84" s="67" t="s">
        <v>661</v>
      </c>
      <c r="J84" s="67"/>
      <c r="K84" s="78" t="str">
        <f>VLOOKUP(B84,DSSV_ĐK!$C$8:$J$167,2,0)</f>
        <v>Trần Tấn</v>
      </c>
      <c r="L84" s="78" t="str">
        <f>VLOOKUP(B84,DSSV_ĐK!$C$8:$J$167,3,0)</f>
        <v>Phát</v>
      </c>
    </row>
    <row r="85" spans="1:12" hidden="1" x14ac:dyDescent="0.2">
      <c r="A85" s="62">
        <v>81</v>
      </c>
      <c r="B85" s="62" t="s">
        <v>228</v>
      </c>
      <c r="C85" s="65" t="s">
        <v>88</v>
      </c>
      <c r="D85" s="66" t="s">
        <v>52</v>
      </c>
      <c r="E85" s="62" t="s">
        <v>146</v>
      </c>
      <c r="F85" s="62" t="s">
        <v>488</v>
      </c>
      <c r="G85" s="67" t="s">
        <v>483</v>
      </c>
      <c r="H85" s="67" t="s">
        <v>662</v>
      </c>
      <c r="I85" s="67" t="s">
        <v>663</v>
      </c>
      <c r="J85" s="67"/>
      <c r="K85" s="78" t="str">
        <f>VLOOKUP(B85,DSSV_ĐK!$C$8:$J$167,2,0)</f>
        <v>Ngô Hoài</v>
      </c>
      <c r="L85" s="78" t="str">
        <f>VLOOKUP(B85,DSSV_ĐK!$C$8:$J$167,3,0)</f>
        <v>Thịnh</v>
      </c>
    </row>
    <row r="86" spans="1:12" hidden="1" x14ac:dyDescent="0.2">
      <c r="A86" s="62">
        <v>82</v>
      </c>
      <c r="B86" s="62" t="s">
        <v>171</v>
      </c>
      <c r="C86" s="65" t="s">
        <v>28</v>
      </c>
      <c r="D86" s="66" t="s">
        <v>74</v>
      </c>
      <c r="E86" s="62" t="s">
        <v>172</v>
      </c>
      <c r="F86" s="62" t="s">
        <v>488</v>
      </c>
      <c r="G86" s="67" t="s">
        <v>483</v>
      </c>
      <c r="H86" s="67" t="s">
        <v>664</v>
      </c>
      <c r="I86" s="67" t="s">
        <v>665</v>
      </c>
      <c r="J86" s="67"/>
      <c r="K86" s="78" t="str">
        <f>VLOOKUP(B86,DSSV_ĐK!$C$8:$J$167,2,0)</f>
        <v>Nguyễn Phúc</v>
      </c>
      <c r="L86" s="78" t="str">
        <f>VLOOKUP(B86,DSSV_ĐK!$C$8:$J$167,3,0)</f>
        <v>Hoàng</v>
      </c>
    </row>
    <row r="87" spans="1:12" hidden="1" x14ac:dyDescent="0.2">
      <c r="A87" s="62">
        <v>83</v>
      </c>
      <c r="B87" s="62" t="s">
        <v>467</v>
      </c>
      <c r="C87" s="65" t="s">
        <v>666</v>
      </c>
      <c r="D87" s="66" t="s">
        <v>469</v>
      </c>
      <c r="E87" s="62" t="s">
        <v>203</v>
      </c>
      <c r="F87" s="62" t="s">
        <v>488</v>
      </c>
      <c r="G87" s="67" t="s">
        <v>483</v>
      </c>
      <c r="H87" s="67" t="s">
        <v>667</v>
      </c>
      <c r="I87" s="67" t="s">
        <v>668</v>
      </c>
      <c r="J87" s="67"/>
      <c r="K87" s="78" t="str">
        <f>VLOOKUP(B87,DSSV_ĐK!$C$8:$J$167,2,0)</f>
        <v xml:space="preserve">Lý Quốc </v>
      </c>
      <c r="L87" s="78" t="str">
        <f>VLOOKUP(B87,DSSV_ĐK!$C$8:$J$167,3,0)</f>
        <v>Thông</v>
      </c>
    </row>
    <row r="88" spans="1:12" hidden="1" x14ac:dyDescent="0.2">
      <c r="A88" s="62">
        <v>84</v>
      </c>
      <c r="B88" s="62" t="s">
        <v>433</v>
      </c>
      <c r="C88" s="65" t="s">
        <v>434</v>
      </c>
      <c r="D88" s="66" t="s">
        <v>27</v>
      </c>
      <c r="E88" s="62" t="s">
        <v>203</v>
      </c>
      <c r="F88" s="62" t="s">
        <v>488</v>
      </c>
      <c r="G88" s="67" t="s">
        <v>483</v>
      </c>
      <c r="H88" s="67" t="s">
        <v>669</v>
      </c>
      <c r="I88" s="67" t="s">
        <v>670</v>
      </c>
      <c r="J88" s="67"/>
      <c r="K88" s="78" t="str">
        <f>VLOOKUP(B88,DSSV_ĐK!$C$8:$J$167,2,0)</f>
        <v>Nguyễn Phạm Gia</v>
      </c>
      <c r="L88" s="78" t="str">
        <f>VLOOKUP(B88,DSSV_ĐK!$C$8:$J$167,3,0)</f>
        <v>Vi</v>
      </c>
    </row>
    <row r="89" spans="1:12" hidden="1" x14ac:dyDescent="0.2">
      <c r="A89" s="62">
        <v>85</v>
      </c>
      <c r="B89" s="62" t="s">
        <v>275</v>
      </c>
      <c r="C89" s="65" t="s">
        <v>276</v>
      </c>
      <c r="D89" s="66" t="s">
        <v>64</v>
      </c>
      <c r="E89" s="62" t="s">
        <v>203</v>
      </c>
      <c r="F89" s="62" t="s">
        <v>488</v>
      </c>
      <c r="G89" s="67" t="s">
        <v>483</v>
      </c>
      <c r="H89" s="67" t="s">
        <v>671</v>
      </c>
      <c r="I89" s="67" t="s">
        <v>672</v>
      </c>
      <c r="J89" s="67"/>
      <c r="K89" s="78" t="str">
        <f>VLOOKUP(B89,DSSV_ĐK!$C$8:$J$167,2,0)</f>
        <v>Nguyễn Huỳnh Quốc</v>
      </c>
      <c r="L89" s="78" t="str">
        <f>VLOOKUP(B89,DSSV_ĐK!$C$8:$J$167,3,0)</f>
        <v>Việt</v>
      </c>
    </row>
    <row r="90" spans="1:12" hidden="1" x14ac:dyDescent="0.2">
      <c r="A90" s="62">
        <v>86</v>
      </c>
      <c r="B90" s="62" t="s">
        <v>247</v>
      </c>
      <c r="C90" s="65" t="s">
        <v>248</v>
      </c>
      <c r="D90" s="66" t="s">
        <v>91</v>
      </c>
      <c r="E90" s="62" t="s">
        <v>215</v>
      </c>
      <c r="F90" s="62" t="s">
        <v>488</v>
      </c>
      <c r="G90" s="67" t="s">
        <v>483</v>
      </c>
      <c r="H90" s="67" t="s">
        <v>673</v>
      </c>
      <c r="I90" s="67" t="s">
        <v>674</v>
      </c>
      <c r="J90" s="67"/>
      <c r="K90" s="78" t="str">
        <f>VLOOKUP(B90,DSSV_ĐK!$C$8:$J$167,2,0)</f>
        <v>Lê Văn</v>
      </c>
      <c r="L90" s="78" t="str">
        <f>VLOOKUP(B90,DSSV_ĐK!$C$8:$J$167,3,0)</f>
        <v>Thái</v>
      </c>
    </row>
    <row r="91" spans="1:12" hidden="1" x14ac:dyDescent="0.2">
      <c r="A91" s="62">
        <v>87</v>
      </c>
      <c r="B91" s="62" t="s">
        <v>325</v>
      </c>
      <c r="C91" s="65" t="s">
        <v>326</v>
      </c>
      <c r="D91" s="66" t="s">
        <v>58</v>
      </c>
      <c r="E91" s="62" t="s">
        <v>215</v>
      </c>
      <c r="F91" s="62" t="s">
        <v>488</v>
      </c>
      <c r="G91" s="67" t="s">
        <v>483</v>
      </c>
      <c r="H91" s="67" t="s">
        <v>675</v>
      </c>
      <c r="I91" s="67" t="s">
        <v>676</v>
      </c>
      <c r="J91" s="67"/>
      <c r="K91" s="78" t="str">
        <f>VLOOKUP(B91,DSSV_ĐK!$C$8:$J$167,2,0)</f>
        <v>Trịnh Minh</v>
      </c>
      <c r="L91" s="78" t="str">
        <f>VLOOKUP(B91,DSSV_ĐK!$C$8:$J$167,3,0)</f>
        <v>Thuận</v>
      </c>
    </row>
    <row r="92" spans="1:12" hidden="1" x14ac:dyDescent="0.2">
      <c r="A92" s="62">
        <v>88</v>
      </c>
      <c r="B92" s="62" t="s">
        <v>322</v>
      </c>
      <c r="C92" s="65" t="s">
        <v>323</v>
      </c>
      <c r="D92" s="66" t="s">
        <v>324</v>
      </c>
      <c r="E92" s="62" t="s">
        <v>215</v>
      </c>
      <c r="F92" s="62" t="s">
        <v>488</v>
      </c>
      <c r="G92" s="67" t="s">
        <v>483</v>
      </c>
      <c r="H92" s="67" t="s">
        <v>677</v>
      </c>
      <c r="I92" s="67" t="s">
        <v>678</v>
      </c>
      <c r="J92" s="67"/>
      <c r="K92" s="78" t="str">
        <f>VLOOKUP(B92,DSSV_ĐK!$C$8:$J$167,2,0)</f>
        <v>Huỳnh Nhật</v>
      </c>
      <c r="L92" s="78" t="str">
        <f>VLOOKUP(B92,DSSV_ĐK!$C$8:$J$167,3,0)</f>
        <v>Viên</v>
      </c>
    </row>
    <row r="93" spans="1:12" hidden="1" x14ac:dyDescent="0.2">
      <c r="A93" s="62">
        <v>89</v>
      </c>
      <c r="B93" s="62" t="s">
        <v>214</v>
      </c>
      <c r="C93" s="65" t="s">
        <v>144</v>
      </c>
      <c r="D93" s="66" t="s">
        <v>61</v>
      </c>
      <c r="E93" s="62" t="s">
        <v>215</v>
      </c>
      <c r="F93" s="62" t="s">
        <v>488</v>
      </c>
      <c r="G93" s="67" t="s">
        <v>483</v>
      </c>
      <c r="H93" s="67" t="s">
        <v>679</v>
      </c>
      <c r="I93" s="67" t="s">
        <v>680</v>
      </c>
      <c r="J93" s="67"/>
      <c r="K93" s="78" t="str">
        <f>VLOOKUP(B93,DSSV_ĐK!$C$8:$J$167,2,0)</f>
        <v>Nguyễn Hữu</v>
      </c>
      <c r="L93" s="78" t="str">
        <f>VLOOKUP(B93,DSSV_ĐK!$C$8:$J$167,3,0)</f>
        <v>Vinh</v>
      </c>
    </row>
    <row r="94" spans="1:12" hidden="1" x14ac:dyDescent="0.2">
      <c r="A94" s="62">
        <v>90</v>
      </c>
      <c r="B94" s="62" t="s">
        <v>320</v>
      </c>
      <c r="C94" s="65" t="s">
        <v>321</v>
      </c>
      <c r="D94" s="66" t="s">
        <v>53</v>
      </c>
      <c r="E94" s="62" t="s">
        <v>236</v>
      </c>
      <c r="F94" s="62" t="s">
        <v>488</v>
      </c>
      <c r="G94" s="67" t="s">
        <v>483</v>
      </c>
      <c r="H94" s="67" t="s">
        <v>681</v>
      </c>
      <c r="I94" s="67" t="s">
        <v>682</v>
      </c>
      <c r="J94" s="67"/>
      <c r="K94" s="78" t="str">
        <f>VLOOKUP(B94,DSSV_ĐK!$C$8:$J$167,2,0)</f>
        <v>Kim Hoàng</v>
      </c>
      <c r="L94" s="78" t="str">
        <f>VLOOKUP(B94,DSSV_ĐK!$C$8:$J$167,3,0)</f>
        <v>Long</v>
      </c>
    </row>
    <row r="95" spans="1:12" hidden="1" x14ac:dyDescent="0.2">
      <c r="A95" s="62">
        <v>91</v>
      </c>
      <c r="B95" s="62" t="s">
        <v>683</v>
      </c>
      <c r="C95" s="65" t="s">
        <v>256</v>
      </c>
      <c r="D95" s="66" t="s">
        <v>55</v>
      </c>
      <c r="E95" s="62" t="s">
        <v>236</v>
      </c>
      <c r="F95" s="62" t="s">
        <v>488</v>
      </c>
      <c r="G95" s="67" t="s">
        <v>483</v>
      </c>
      <c r="H95" s="67" t="s">
        <v>684</v>
      </c>
      <c r="I95" s="67" t="s">
        <v>685</v>
      </c>
      <c r="J95" s="67"/>
      <c r="K95" s="78" t="str">
        <f>VLOOKUP(B95,DSSV_ĐK!$C$8:$J$167,2,0)</f>
        <v>Võ Hoàng</v>
      </c>
      <c r="L95" s="78" t="str">
        <f>VLOOKUP(B95,DSSV_ĐK!$C$8:$J$167,3,0)</f>
        <v>Nam</v>
      </c>
    </row>
    <row r="96" spans="1:12" hidden="1" x14ac:dyDescent="0.2">
      <c r="A96" s="62">
        <v>92</v>
      </c>
      <c r="B96" s="62" t="s">
        <v>460</v>
      </c>
      <c r="C96" s="65" t="s">
        <v>31</v>
      </c>
      <c r="D96" s="66" t="s">
        <v>461</v>
      </c>
      <c r="E96" s="62" t="s">
        <v>236</v>
      </c>
      <c r="F96" s="62" t="s">
        <v>488</v>
      </c>
      <c r="G96" s="67" t="s">
        <v>483</v>
      </c>
      <c r="H96" s="67" t="s">
        <v>686</v>
      </c>
      <c r="I96" s="67" t="s">
        <v>687</v>
      </c>
      <c r="J96" s="67"/>
      <c r="K96" s="78" t="str">
        <f>VLOOKUP(B96,DSSV_ĐK!$C$8:$J$167,2,0)</f>
        <v>Nguyễn Hoàng</v>
      </c>
      <c r="L96" s="78" t="str">
        <f>VLOOKUP(B96,DSSV_ĐK!$C$8:$J$167,3,0)</f>
        <v>Nghĩa</v>
      </c>
    </row>
    <row r="97" spans="1:12" hidden="1" x14ac:dyDescent="0.2">
      <c r="A97" s="62">
        <v>93</v>
      </c>
      <c r="B97" s="62" t="s">
        <v>462</v>
      </c>
      <c r="C97" s="65" t="s">
        <v>463</v>
      </c>
      <c r="D97" s="66" t="s">
        <v>464</v>
      </c>
      <c r="E97" s="62" t="s">
        <v>236</v>
      </c>
      <c r="F97" s="62" t="s">
        <v>488</v>
      </c>
      <c r="G97" s="67" t="s">
        <v>483</v>
      </c>
      <c r="H97" s="67" t="s">
        <v>688</v>
      </c>
      <c r="I97" s="67" t="s">
        <v>689</v>
      </c>
      <c r="J97" s="67"/>
      <c r="K97" s="78" t="str">
        <f>VLOOKUP(B97,DSSV_ĐK!$C$8:$J$167,2,0)</f>
        <v>Khấu Nguyễn Thành</v>
      </c>
      <c r="L97" s="78" t="str">
        <f>VLOOKUP(B97,DSSV_ĐK!$C$8:$J$167,3,0)</f>
        <v>Nhân</v>
      </c>
    </row>
    <row r="98" spans="1:12" hidden="1" x14ac:dyDescent="0.2">
      <c r="A98" s="62">
        <v>94</v>
      </c>
      <c r="B98" s="62" t="s">
        <v>394</v>
      </c>
      <c r="C98" s="65" t="s">
        <v>395</v>
      </c>
      <c r="D98" s="66" t="s">
        <v>206</v>
      </c>
      <c r="E98" s="62" t="s">
        <v>236</v>
      </c>
      <c r="F98" s="62" t="s">
        <v>488</v>
      </c>
      <c r="G98" s="67" t="s">
        <v>483</v>
      </c>
      <c r="H98" s="67" t="s">
        <v>690</v>
      </c>
      <c r="I98" s="67" t="s">
        <v>691</v>
      </c>
      <c r="J98" s="67"/>
      <c r="K98" s="78" t="str">
        <f>VLOOKUP(B98,DSSV_ĐK!$C$8:$J$167,2,0)</f>
        <v>Trần Trung</v>
      </c>
      <c r="L98" s="78" t="str">
        <f>VLOOKUP(B98,DSSV_ĐK!$C$8:$J$167,3,0)</f>
        <v>Tiến</v>
      </c>
    </row>
    <row r="99" spans="1:12" hidden="1" x14ac:dyDescent="0.2">
      <c r="A99" s="62">
        <v>95</v>
      </c>
      <c r="B99" s="62" t="s">
        <v>233</v>
      </c>
      <c r="C99" s="65" t="s">
        <v>234</v>
      </c>
      <c r="D99" s="66" t="s">
        <v>235</v>
      </c>
      <c r="E99" s="62" t="s">
        <v>236</v>
      </c>
      <c r="F99" s="62" t="s">
        <v>488</v>
      </c>
      <c r="G99" s="67" t="s">
        <v>483</v>
      </c>
      <c r="H99" s="67" t="s">
        <v>692</v>
      </c>
      <c r="I99" s="67" t="s">
        <v>693</v>
      </c>
      <c r="J99" s="67"/>
      <c r="K99" s="78" t="str">
        <f>VLOOKUP(B99,DSSV_ĐK!$C$8:$J$167,2,0)</f>
        <v>Trần Công</v>
      </c>
      <c r="L99" s="78" t="str">
        <f>VLOOKUP(B99,DSSV_ĐK!$C$8:$J$167,3,0)</f>
        <v>Toại</v>
      </c>
    </row>
    <row r="100" spans="1:12" hidden="1" x14ac:dyDescent="0.2">
      <c r="A100" s="62">
        <v>96</v>
      </c>
      <c r="B100" s="62" t="s">
        <v>396</v>
      </c>
      <c r="C100" s="65" t="s">
        <v>89</v>
      </c>
      <c r="D100" s="66" t="s">
        <v>46</v>
      </c>
      <c r="E100" s="62" t="s">
        <v>236</v>
      </c>
      <c r="F100" s="62" t="s">
        <v>488</v>
      </c>
      <c r="G100" s="67" t="s">
        <v>483</v>
      </c>
      <c r="H100" s="67" t="s">
        <v>694</v>
      </c>
      <c r="I100" s="67" t="s">
        <v>695</v>
      </c>
      <c r="J100" s="67"/>
      <c r="K100" s="78" t="str">
        <f>VLOOKUP(B100,DSSV_ĐK!$C$8:$J$167,2,0)</f>
        <v>Phạm Văn</v>
      </c>
      <c r="L100" s="78" t="str">
        <f>VLOOKUP(B100,DSSV_ĐK!$C$8:$J$167,3,0)</f>
        <v>Trường</v>
      </c>
    </row>
    <row r="101" spans="1:12" hidden="1" x14ac:dyDescent="0.2">
      <c r="A101" s="62">
        <v>97</v>
      </c>
      <c r="B101" s="62" t="s">
        <v>446</v>
      </c>
      <c r="C101" s="65" t="s">
        <v>447</v>
      </c>
      <c r="D101" s="66" t="s">
        <v>696</v>
      </c>
      <c r="E101" s="62" t="s">
        <v>168</v>
      </c>
      <c r="F101" s="62" t="s">
        <v>488</v>
      </c>
      <c r="G101" s="67" t="s">
        <v>483</v>
      </c>
      <c r="H101" s="67" t="s">
        <v>697</v>
      </c>
      <c r="I101" s="67" t="s">
        <v>698</v>
      </c>
      <c r="J101" s="67"/>
      <c r="K101" s="78" t="str">
        <f>VLOOKUP(B101,DSSV_ĐK!$C$8:$J$167,2,0)</f>
        <v>Phạm Ngọc Nhân</v>
      </c>
      <c r="L101" s="78" t="str">
        <f>VLOOKUP(B101,DSSV_ĐK!$C$8:$J$167,3,0)</f>
        <v>Ái</v>
      </c>
    </row>
    <row r="102" spans="1:12" hidden="1" x14ac:dyDescent="0.2">
      <c r="A102" s="62">
        <v>98</v>
      </c>
      <c r="B102" s="62" t="s">
        <v>231</v>
      </c>
      <c r="C102" s="65" t="s">
        <v>232</v>
      </c>
      <c r="D102" s="66" t="s">
        <v>33</v>
      </c>
      <c r="E102" s="62" t="s">
        <v>168</v>
      </c>
      <c r="F102" s="62" t="s">
        <v>488</v>
      </c>
      <c r="G102" s="67" t="s">
        <v>483</v>
      </c>
      <c r="H102" s="67" t="s">
        <v>699</v>
      </c>
      <c r="I102" s="67" t="s">
        <v>700</v>
      </c>
      <c r="J102" s="67"/>
      <c r="K102" s="78" t="str">
        <f>VLOOKUP(B102,DSSV_ĐK!$C$8:$J$167,2,0)</f>
        <v>Phạm Viết</v>
      </c>
      <c r="L102" s="78" t="str">
        <f>VLOOKUP(B102,DSSV_ĐK!$C$8:$J$167,3,0)</f>
        <v>Hậu</v>
      </c>
    </row>
    <row r="103" spans="1:12" hidden="1" x14ac:dyDescent="0.2">
      <c r="A103" s="62">
        <v>99</v>
      </c>
      <c r="B103" s="62" t="s">
        <v>166</v>
      </c>
      <c r="C103" s="65" t="s">
        <v>167</v>
      </c>
      <c r="D103" s="66" t="s">
        <v>37</v>
      </c>
      <c r="E103" s="62" t="s">
        <v>168</v>
      </c>
      <c r="F103" s="62" t="s">
        <v>488</v>
      </c>
      <c r="G103" s="67" t="s">
        <v>483</v>
      </c>
      <c r="H103" s="67" t="s">
        <v>701</v>
      </c>
      <c r="I103" s="67" t="s">
        <v>702</v>
      </c>
      <c r="J103" s="67"/>
      <c r="K103" s="78" t="str">
        <f>VLOOKUP(B103,DSSV_ĐK!$C$8:$J$167,2,0)</f>
        <v>Nguyễn Hồng Gia</v>
      </c>
      <c r="L103" s="78" t="str">
        <f>VLOOKUP(B103,DSSV_ĐK!$C$8:$J$167,3,0)</f>
        <v>Huy</v>
      </c>
    </row>
    <row r="104" spans="1:12" hidden="1" x14ac:dyDescent="0.2">
      <c r="A104" s="62">
        <v>100</v>
      </c>
      <c r="B104" s="62" t="s">
        <v>417</v>
      </c>
      <c r="C104" s="65" t="s">
        <v>363</v>
      </c>
      <c r="D104" s="66" t="s">
        <v>29</v>
      </c>
      <c r="E104" s="62" t="s">
        <v>168</v>
      </c>
      <c r="F104" s="62" t="s">
        <v>488</v>
      </c>
      <c r="G104" s="67" t="s">
        <v>483</v>
      </c>
      <c r="H104" s="67" t="s">
        <v>703</v>
      </c>
      <c r="I104" s="67" t="s">
        <v>704</v>
      </c>
      <c r="J104" s="67"/>
      <c r="K104" s="78" t="str">
        <f>VLOOKUP(B104,DSSV_ĐK!$C$8:$J$167,2,0)</f>
        <v>Nguyễn Phước</v>
      </c>
      <c r="L104" s="78" t="str">
        <f>VLOOKUP(B104,DSSV_ĐK!$C$8:$J$167,3,0)</f>
        <v>Lộc</v>
      </c>
    </row>
    <row r="105" spans="1:12" hidden="1" x14ac:dyDescent="0.2">
      <c r="A105" s="62">
        <v>101</v>
      </c>
      <c r="B105" s="62" t="s">
        <v>255</v>
      </c>
      <c r="C105" s="65" t="s">
        <v>256</v>
      </c>
      <c r="D105" s="66" t="s">
        <v>51</v>
      </c>
      <c r="E105" s="62" t="s">
        <v>168</v>
      </c>
      <c r="F105" s="62" t="s">
        <v>488</v>
      </c>
      <c r="G105" s="67" t="s">
        <v>483</v>
      </c>
      <c r="H105" s="67" t="s">
        <v>705</v>
      </c>
      <c r="I105" s="67" t="s">
        <v>706</v>
      </c>
      <c r="J105" s="67"/>
      <c r="K105" s="78" t="str">
        <f>VLOOKUP(B105,DSSV_ĐK!$C$8:$J$167,2,0)</f>
        <v>Võ Hoàng</v>
      </c>
      <c r="L105" s="78" t="str">
        <f>VLOOKUP(B105,DSSV_ĐK!$C$8:$J$167,3,0)</f>
        <v>Phi</v>
      </c>
    </row>
    <row r="106" spans="1:12" hidden="1" x14ac:dyDescent="0.2">
      <c r="A106" s="62">
        <v>102</v>
      </c>
      <c r="B106" s="62" t="s">
        <v>415</v>
      </c>
      <c r="C106" s="65" t="s">
        <v>416</v>
      </c>
      <c r="D106" s="66" t="s">
        <v>30</v>
      </c>
      <c r="E106" s="62" t="s">
        <v>168</v>
      </c>
      <c r="F106" s="62" t="s">
        <v>488</v>
      </c>
      <c r="G106" s="67" t="s">
        <v>483</v>
      </c>
      <c r="H106" s="67" t="s">
        <v>707</v>
      </c>
      <c r="I106" s="67" t="s">
        <v>708</v>
      </c>
      <c r="J106" s="67"/>
      <c r="K106" s="78" t="str">
        <f>VLOOKUP(B106,DSSV_ĐK!$C$8:$J$167,2,0)</f>
        <v>Lê</v>
      </c>
      <c r="L106" s="78" t="str">
        <f>VLOOKUP(B106,DSSV_ĐK!$C$8:$J$167,3,0)</f>
        <v>Quang</v>
      </c>
    </row>
    <row r="107" spans="1:12" hidden="1" x14ac:dyDescent="0.2">
      <c r="A107" s="62">
        <v>103</v>
      </c>
      <c r="B107" s="62" t="s">
        <v>431</v>
      </c>
      <c r="C107" s="65" t="s">
        <v>40</v>
      </c>
      <c r="D107" s="66" t="s">
        <v>260</v>
      </c>
      <c r="E107" s="62" t="s">
        <v>168</v>
      </c>
      <c r="F107" s="62" t="s">
        <v>488</v>
      </c>
      <c r="G107" s="67" t="s">
        <v>483</v>
      </c>
      <c r="H107" s="67" t="s">
        <v>709</v>
      </c>
      <c r="I107" s="67" t="s">
        <v>710</v>
      </c>
      <c r="J107" s="67"/>
      <c r="K107" s="78" t="str">
        <f>VLOOKUP(B107,DSSV_ĐK!$C$8:$J$167,2,0)</f>
        <v>Trương Hoàng</v>
      </c>
      <c r="L107" s="78" t="str">
        <f>VLOOKUP(B107,DSSV_ĐK!$C$8:$J$167,3,0)</f>
        <v>Quốc</v>
      </c>
    </row>
    <row r="108" spans="1:12" hidden="1" x14ac:dyDescent="0.2">
      <c r="A108" s="62">
        <v>104</v>
      </c>
      <c r="B108" s="62" t="s">
        <v>173</v>
      </c>
      <c r="C108" s="65" t="s">
        <v>65</v>
      </c>
      <c r="D108" s="66" t="s">
        <v>174</v>
      </c>
      <c r="E108" s="62" t="s">
        <v>168</v>
      </c>
      <c r="F108" s="62" t="s">
        <v>488</v>
      </c>
      <c r="G108" s="67" t="s">
        <v>483</v>
      </c>
      <c r="H108" s="67" t="s">
        <v>711</v>
      </c>
      <c r="I108" s="67" t="s">
        <v>712</v>
      </c>
      <c r="J108" s="67"/>
      <c r="K108" s="78" t="str">
        <f>VLOOKUP(B108,DSSV_ĐK!$C$8:$J$167,2,0)</f>
        <v>Nguyễn Văn</v>
      </c>
      <c r="L108" s="78" t="str">
        <f>VLOOKUP(B108,DSSV_ĐK!$C$8:$J$167,3,0)</f>
        <v>Sinh</v>
      </c>
    </row>
    <row r="109" spans="1:12" hidden="1" x14ac:dyDescent="0.2">
      <c r="A109" s="62">
        <v>105</v>
      </c>
      <c r="B109" s="62" t="s">
        <v>713</v>
      </c>
      <c r="C109" s="65" t="s">
        <v>459</v>
      </c>
      <c r="D109" s="66" t="s">
        <v>44</v>
      </c>
      <c r="E109" s="62" t="s">
        <v>168</v>
      </c>
      <c r="F109" s="62" t="s">
        <v>488</v>
      </c>
      <c r="G109" s="67" t="s">
        <v>483</v>
      </c>
      <c r="H109" s="67" t="s">
        <v>714</v>
      </c>
      <c r="I109" s="67" t="s">
        <v>715</v>
      </c>
      <c r="J109" s="67"/>
      <c r="K109" s="78" t="str">
        <f>VLOOKUP(B109,DSSV_ĐK!$C$8:$J$167,2,0)</f>
        <v>Nguyễn Thành</v>
      </c>
      <c r="L109" s="78" t="str">
        <f>VLOOKUP(B109,DSSV_ĐK!$C$8:$J$167,3,0)</f>
        <v>Tài</v>
      </c>
    </row>
    <row r="110" spans="1:12" hidden="1" x14ac:dyDescent="0.2">
      <c r="A110" s="62">
        <v>106</v>
      </c>
      <c r="B110" s="62" t="s">
        <v>429</v>
      </c>
      <c r="C110" s="65" t="s">
        <v>430</v>
      </c>
      <c r="D110" s="66" t="s">
        <v>90</v>
      </c>
      <c r="E110" s="62" t="s">
        <v>168</v>
      </c>
      <c r="F110" s="62" t="s">
        <v>488</v>
      </c>
      <c r="G110" s="67" t="s">
        <v>483</v>
      </c>
      <c r="H110" s="67" t="s">
        <v>716</v>
      </c>
      <c r="I110" s="67" t="s">
        <v>717</v>
      </c>
      <c r="J110" s="67"/>
      <c r="K110" s="78" t="str">
        <f>VLOOKUP(B110,DSSV_ĐK!$C$8:$J$167,2,0)</f>
        <v>Lê Trường</v>
      </c>
      <c r="L110" s="78" t="str">
        <f>VLOOKUP(B110,DSSV_ĐK!$C$8:$J$167,3,0)</f>
        <v>Thanh</v>
      </c>
    </row>
    <row r="111" spans="1:12" hidden="1" x14ac:dyDescent="0.2">
      <c r="A111" s="62">
        <v>107</v>
      </c>
      <c r="B111" s="62" t="s">
        <v>189</v>
      </c>
      <c r="C111" s="65" t="s">
        <v>190</v>
      </c>
      <c r="D111" s="66" t="s">
        <v>56</v>
      </c>
      <c r="E111" s="62" t="s">
        <v>168</v>
      </c>
      <c r="F111" s="62" t="s">
        <v>488</v>
      </c>
      <c r="G111" s="67" t="s">
        <v>483</v>
      </c>
      <c r="H111" s="67" t="s">
        <v>718</v>
      </c>
      <c r="I111" s="67" t="s">
        <v>719</v>
      </c>
      <c r="J111" s="67"/>
      <c r="K111" s="78" t="str">
        <f>VLOOKUP(B111,DSSV_ĐK!$C$8:$J$167,2,0)</f>
        <v>Hà Xuân</v>
      </c>
      <c r="L111" s="78" t="str">
        <f>VLOOKUP(B111,DSSV_ĐK!$C$8:$J$167,3,0)</f>
        <v>Tú</v>
      </c>
    </row>
    <row r="112" spans="1:12" hidden="1" x14ac:dyDescent="0.2">
      <c r="A112" s="62">
        <v>108</v>
      </c>
      <c r="B112" s="62" t="s">
        <v>329</v>
      </c>
      <c r="C112" s="65" t="s">
        <v>330</v>
      </c>
      <c r="D112" s="66" t="s">
        <v>41</v>
      </c>
      <c r="E112" s="62" t="s">
        <v>261</v>
      </c>
      <c r="F112" s="62" t="s">
        <v>488</v>
      </c>
      <c r="G112" s="67" t="s">
        <v>483</v>
      </c>
      <c r="H112" s="67" t="s">
        <v>720</v>
      </c>
      <c r="I112" s="67" t="s">
        <v>721</v>
      </c>
      <c r="J112" s="67"/>
      <c r="K112" s="78" t="str">
        <f>VLOOKUP(B112,DSSV_ĐK!$C$8:$J$167,2,0)</f>
        <v>Trần Nguyễn Gia</v>
      </c>
      <c r="L112" s="78" t="str">
        <f>VLOOKUP(B112,DSSV_ĐK!$C$8:$J$167,3,0)</f>
        <v>Bảo</v>
      </c>
    </row>
    <row r="113" spans="1:12" hidden="1" x14ac:dyDescent="0.2">
      <c r="A113" s="62">
        <v>109</v>
      </c>
      <c r="B113" s="62" t="s">
        <v>399</v>
      </c>
      <c r="C113" s="65" t="s">
        <v>400</v>
      </c>
      <c r="D113" s="66" t="s">
        <v>72</v>
      </c>
      <c r="E113" s="62" t="s">
        <v>261</v>
      </c>
      <c r="F113" s="62" t="s">
        <v>488</v>
      </c>
      <c r="G113" s="67" t="s">
        <v>483</v>
      </c>
      <c r="H113" s="67" t="s">
        <v>722</v>
      </c>
      <c r="I113" s="67" t="s">
        <v>723</v>
      </c>
      <c r="J113" s="67"/>
      <c r="K113" s="78" t="str">
        <f>VLOOKUP(B113,DSSV_ĐK!$C$8:$J$167,2,0)</f>
        <v>Hồ Khánh</v>
      </c>
      <c r="L113" s="78" t="str">
        <f>VLOOKUP(B113,DSSV_ĐK!$C$8:$J$167,3,0)</f>
        <v>Dương</v>
      </c>
    </row>
    <row r="114" spans="1:12" hidden="1" x14ac:dyDescent="0.2">
      <c r="A114" s="62">
        <v>110</v>
      </c>
      <c r="B114" s="62" t="s">
        <v>443</v>
      </c>
      <c r="C114" s="65" t="s">
        <v>444</v>
      </c>
      <c r="D114" s="66" t="s">
        <v>445</v>
      </c>
      <c r="E114" s="62" t="s">
        <v>261</v>
      </c>
      <c r="F114" s="62" t="s">
        <v>488</v>
      </c>
      <c r="G114" s="67" t="s">
        <v>483</v>
      </c>
      <c r="H114" s="67" t="s">
        <v>724</v>
      </c>
      <c r="I114" s="67" t="s">
        <v>725</v>
      </c>
      <c r="J114" s="67"/>
      <c r="K114" s="78" t="str">
        <f>VLOOKUP(B114,DSSV_ĐK!$C$8:$J$167,2,0)</f>
        <v>Phạm Thị Diệu</v>
      </c>
      <c r="L114" s="78" t="str">
        <f>VLOOKUP(B114,DSSV_ĐK!$C$8:$J$167,3,0)</f>
        <v>Hiền</v>
      </c>
    </row>
    <row r="115" spans="1:12" hidden="1" x14ac:dyDescent="0.2">
      <c r="A115" s="62">
        <v>111</v>
      </c>
      <c r="B115" s="62" t="s">
        <v>373</v>
      </c>
      <c r="C115" s="65" t="s">
        <v>73</v>
      </c>
      <c r="D115" s="66" t="s">
        <v>49</v>
      </c>
      <c r="E115" s="62" t="s">
        <v>261</v>
      </c>
      <c r="F115" s="62" t="s">
        <v>488</v>
      </c>
      <c r="G115" s="67" t="s">
        <v>483</v>
      </c>
      <c r="H115" s="67" t="s">
        <v>726</v>
      </c>
      <c r="I115" s="67" t="s">
        <v>727</v>
      </c>
      <c r="J115" s="67"/>
      <c r="K115" s="78" t="str">
        <f>VLOOKUP(B115,DSSV_ĐK!$C$8:$J$167,2,0)</f>
        <v>Nguyễn Minh</v>
      </c>
      <c r="L115" s="78" t="str">
        <f>VLOOKUP(B115,DSSV_ĐK!$C$8:$J$167,3,0)</f>
        <v>Hiếu</v>
      </c>
    </row>
    <row r="116" spans="1:12" hidden="1" x14ac:dyDescent="0.2">
      <c r="A116" s="62">
        <v>112</v>
      </c>
      <c r="B116" s="62" t="s">
        <v>388</v>
      </c>
      <c r="C116" s="65" t="s">
        <v>389</v>
      </c>
      <c r="D116" s="66" t="s">
        <v>49</v>
      </c>
      <c r="E116" s="62" t="s">
        <v>261</v>
      </c>
      <c r="F116" s="62" t="s">
        <v>488</v>
      </c>
      <c r="G116" s="67" t="s">
        <v>483</v>
      </c>
      <c r="H116" s="67" t="s">
        <v>728</v>
      </c>
      <c r="I116" s="67" t="s">
        <v>729</v>
      </c>
      <c r="J116" s="67"/>
      <c r="K116" s="78" t="str">
        <f>VLOOKUP(B116,DSSV_ĐK!$C$8:$J$167,2,0)</f>
        <v>Nguyễn Phi</v>
      </c>
      <c r="L116" s="78" t="str">
        <f>VLOOKUP(B116,DSSV_ĐK!$C$8:$J$167,3,0)</f>
        <v>Hiếu</v>
      </c>
    </row>
    <row r="117" spans="1:12" hidden="1" x14ac:dyDescent="0.2">
      <c r="A117" s="62">
        <v>113</v>
      </c>
      <c r="B117" s="62" t="s">
        <v>391</v>
      </c>
      <c r="C117" s="65" t="s">
        <v>392</v>
      </c>
      <c r="D117" s="66" t="s">
        <v>393</v>
      </c>
      <c r="E117" s="62" t="s">
        <v>261</v>
      </c>
      <c r="F117" s="62" t="s">
        <v>488</v>
      </c>
      <c r="G117" s="67" t="s">
        <v>483</v>
      </c>
      <c r="H117" s="67" t="s">
        <v>730</v>
      </c>
      <c r="I117" s="67" t="s">
        <v>731</v>
      </c>
      <c r="J117" s="67"/>
      <c r="K117" s="78" t="str">
        <f>VLOOKUP(B117,DSSV_ĐK!$C$8:$J$167,2,0)</f>
        <v>Phạm Võ Hiếu</v>
      </c>
      <c r="L117" s="78" t="str">
        <f>VLOOKUP(B117,DSSV_ĐK!$C$8:$J$167,3,0)</f>
        <v>Lễ</v>
      </c>
    </row>
    <row r="118" spans="1:12" hidden="1" x14ac:dyDescent="0.2">
      <c r="A118" s="62">
        <v>114</v>
      </c>
      <c r="B118" s="62" t="s">
        <v>258</v>
      </c>
      <c r="C118" s="65" t="s">
        <v>259</v>
      </c>
      <c r="D118" s="66" t="s">
        <v>260</v>
      </c>
      <c r="E118" s="62" t="s">
        <v>261</v>
      </c>
      <c r="F118" s="62" t="s">
        <v>488</v>
      </c>
      <c r="G118" s="67" t="s">
        <v>483</v>
      </c>
      <c r="H118" s="67" t="s">
        <v>732</v>
      </c>
      <c r="I118" s="67" t="s">
        <v>733</v>
      </c>
      <c r="J118" s="67"/>
      <c r="K118" s="78" t="str">
        <f>VLOOKUP(B118,DSSV_ĐK!$C$8:$J$167,2,0)</f>
        <v>Dương Trung</v>
      </c>
      <c r="L118" s="78" t="str">
        <f>VLOOKUP(B118,DSSV_ĐK!$C$8:$J$167,3,0)</f>
        <v>Quốc</v>
      </c>
    </row>
    <row r="119" spans="1:12" hidden="1" x14ac:dyDescent="0.2">
      <c r="A119" s="62">
        <v>115</v>
      </c>
      <c r="B119" s="62" t="s">
        <v>397</v>
      </c>
      <c r="C119" s="65" t="s">
        <v>398</v>
      </c>
      <c r="D119" s="66" t="s">
        <v>38</v>
      </c>
      <c r="E119" s="62" t="s">
        <v>261</v>
      </c>
      <c r="F119" s="62" t="s">
        <v>488</v>
      </c>
      <c r="G119" s="67" t="s">
        <v>483</v>
      </c>
      <c r="H119" s="67" t="s">
        <v>734</v>
      </c>
      <c r="I119" s="67" t="s">
        <v>735</v>
      </c>
      <c r="J119" s="67"/>
      <c r="K119" s="78" t="str">
        <f>VLOOKUP(B119,DSSV_ĐK!$C$8:$J$167,2,0)</f>
        <v>Văn Bảo</v>
      </c>
      <c r="L119" s="78" t="str">
        <f>VLOOKUP(B119,DSSV_ĐK!$C$8:$J$167,3,0)</f>
        <v>Tâm</v>
      </c>
    </row>
    <row r="120" spans="1:12" hidden="1" x14ac:dyDescent="0.2">
      <c r="A120" s="62">
        <v>116</v>
      </c>
      <c r="B120" s="62" t="s">
        <v>374</v>
      </c>
      <c r="C120" s="65" t="s">
        <v>375</v>
      </c>
      <c r="D120" s="66" t="s">
        <v>206</v>
      </c>
      <c r="E120" s="62" t="s">
        <v>261</v>
      </c>
      <c r="F120" s="62" t="s">
        <v>488</v>
      </c>
      <c r="G120" s="67" t="s">
        <v>483</v>
      </c>
      <c r="H120" s="67" t="s">
        <v>736</v>
      </c>
      <c r="I120" s="67" t="s">
        <v>737</v>
      </c>
      <c r="J120" s="67"/>
      <c r="K120" s="78" t="str">
        <f>VLOOKUP(B120,DSSV_ĐK!$C$8:$J$167,2,0)</f>
        <v>Phan Đức</v>
      </c>
      <c r="L120" s="78" t="str">
        <f>VLOOKUP(B120,DSSV_ĐK!$C$8:$J$167,3,0)</f>
        <v>Tiến</v>
      </c>
    </row>
    <row r="121" spans="1:12" hidden="1" x14ac:dyDescent="0.2">
      <c r="A121" s="62">
        <v>117</v>
      </c>
      <c r="B121" s="62" t="s">
        <v>425</v>
      </c>
      <c r="C121" s="65" t="s">
        <v>426</v>
      </c>
      <c r="D121" s="66" t="s">
        <v>206</v>
      </c>
      <c r="E121" s="62" t="s">
        <v>261</v>
      </c>
      <c r="F121" s="62" t="s">
        <v>488</v>
      </c>
      <c r="G121" s="67" t="s">
        <v>483</v>
      </c>
      <c r="H121" s="67" t="s">
        <v>738</v>
      </c>
      <c r="I121" s="67" t="s">
        <v>739</v>
      </c>
      <c r="J121" s="67"/>
      <c r="K121" s="78" t="str">
        <f>VLOOKUP(B121,DSSV_ĐK!$C$8:$J$167,2,0)</f>
        <v>Vũ Minh</v>
      </c>
      <c r="L121" s="78" t="str">
        <f>VLOOKUP(B121,DSSV_ĐK!$C$8:$J$167,3,0)</f>
        <v>Tiến</v>
      </c>
    </row>
    <row r="122" spans="1:12" x14ac:dyDescent="0.2">
      <c r="A122" s="62">
        <v>118</v>
      </c>
      <c r="B122" s="62" t="s">
        <v>740</v>
      </c>
      <c r="C122" s="65" t="s">
        <v>741</v>
      </c>
      <c r="D122" s="66" t="s">
        <v>60</v>
      </c>
      <c r="E122" s="62" t="s">
        <v>261</v>
      </c>
      <c r="F122" s="62" t="s">
        <v>488</v>
      </c>
      <c r="G122" s="67" t="s">
        <v>483</v>
      </c>
      <c r="H122" s="67" t="s">
        <v>742</v>
      </c>
      <c r="I122" s="67" t="s">
        <v>743</v>
      </c>
      <c r="J122" s="67"/>
      <c r="K122" s="78" t="e">
        <f>VLOOKUP(B122,DSSV_ĐK!$C$8:$J$167,2,0)</f>
        <v>#N/A</v>
      </c>
      <c r="L122" s="78" t="e">
        <f>VLOOKUP(B122,DSSV_ĐK!$C$8:$J$167,3,0)</f>
        <v>#N/A</v>
      </c>
    </row>
    <row r="123" spans="1:12" hidden="1" x14ac:dyDescent="0.2">
      <c r="A123" s="62">
        <v>119</v>
      </c>
      <c r="B123" s="62" t="s">
        <v>376</v>
      </c>
      <c r="C123" s="65" t="s">
        <v>377</v>
      </c>
      <c r="D123" s="66" t="s">
        <v>378</v>
      </c>
      <c r="E123" s="62" t="s">
        <v>306</v>
      </c>
      <c r="F123" s="62" t="s">
        <v>488</v>
      </c>
      <c r="G123" s="67" t="s">
        <v>483</v>
      </c>
      <c r="H123" s="67" t="s">
        <v>744</v>
      </c>
      <c r="I123" s="67" t="s">
        <v>745</v>
      </c>
      <c r="J123" s="67"/>
      <c r="K123" s="78" t="str">
        <f>VLOOKUP(B123,DSSV_ĐK!$C$8:$J$167,2,0)</f>
        <v>Nguyễn Châu Phúc</v>
      </c>
      <c r="L123" s="78" t="str">
        <f>VLOOKUP(B123,DSSV_ĐK!$C$8:$J$167,3,0)</f>
        <v>Cảnh</v>
      </c>
    </row>
    <row r="124" spans="1:12" hidden="1" x14ac:dyDescent="0.2">
      <c r="A124" s="62">
        <v>120</v>
      </c>
      <c r="B124" s="62" t="s">
        <v>451</v>
      </c>
      <c r="C124" s="65" t="s">
        <v>452</v>
      </c>
      <c r="D124" s="66" t="s">
        <v>453</v>
      </c>
      <c r="E124" s="62" t="s">
        <v>306</v>
      </c>
      <c r="F124" s="62" t="s">
        <v>488</v>
      </c>
      <c r="G124" s="67" t="s">
        <v>483</v>
      </c>
      <c r="H124" s="67" t="s">
        <v>746</v>
      </c>
      <c r="I124" s="67" t="s">
        <v>747</v>
      </c>
      <c r="J124" s="67"/>
      <c r="K124" s="78" t="str">
        <f>VLOOKUP(B124,DSSV_ĐK!$C$8:$J$167,2,0)</f>
        <v>Lý Thị Ngọc</v>
      </c>
      <c r="L124" s="78" t="str">
        <f>VLOOKUP(B124,DSSV_ĐK!$C$8:$J$167,3,0)</f>
        <v>Diễm</v>
      </c>
    </row>
    <row r="125" spans="1:12" hidden="1" x14ac:dyDescent="0.2">
      <c r="A125" s="62">
        <v>121</v>
      </c>
      <c r="B125" s="62" t="s">
        <v>331</v>
      </c>
      <c r="C125" s="65" t="s">
        <v>332</v>
      </c>
      <c r="D125" s="66" t="s">
        <v>333</v>
      </c>
      <c r="E125" s="62" t="s">
        <v>306</v>
      </c>
      <c r="F125" s="62" t="s">
        <v>488</v>
      </c>
      <c r="G125" s="67" t="s">
        <v>483</v>
      </c>
      <c r="H125" s="67" t="s">
        <v>748</v>
      </c>
      <c r="I125" s="67" t="s">
        <v>749</v>
      </c>
      <c r="J125" s="67"/>
      <c r="K125" s="78" t="str">
        <f>VLOOKUP(B125,DSSV_ĐK!$C$8:$J$167,2,0)</f>
        <v>Hà Nhật</v>
      </c>
      <c r="L125" s="78" t="str">
        <f>VLOOKUP(B125,DSSV_ĐK!$C$8:$J$167,3,0)</f>
        <v>Khánh</v>
      </c>
    </row>
    <row r="126" spans="1:12" hidden="1" x14ac:dyDescent="0.2">
      <c r="A126" s="62">
        <v>122</v>
      </c>
      <c r="B126" s="62" t="s">
        <v>370</v>
      </c>
      <c r="C126" s="65" t="s">
        <v>371</v>
      </c>
      <c r="D126" s="66" t="s">
        <v>372</v>
      </c>
      <c r="E126" s="62" t="s">
        <v>306</v>
      </c>
      <c r="F126" s="62" t="s">
        <v>488</v>
      </c>
      <c r="G126" s="67" t="s">
        <v>483</v>
      </c>
      <c r="H126" s="67" t="s">
        <v>750</v>
      </c>
      <c r="I126" s="67" t="s">
        <v>751</v>
      </c>
      <c r="J126" s="67"/>
      <c r="K126" s="78" t="str">
        <f>VLOOKUP(B126,DSSV_ĐK!$C$8:$J$167,2,0)</f>
        <v>Nguyễn Đăng</v>
      </c>
      <c r="L126" s="78" t="str">
        <f>VLOOKUP(B126,DSSV_ĐK!$C$8:$J$167,3,0)</f>
        <v>Khoa</v>
      </c>
    </row>
    <row r="127" spans="1:12" hidden="1" x14ac:dyDescent="0.2">
      <c r="A127" s="62">
        <v>123</v>
      </c>
      <c r="B127" s="62" t="s">
        <v>380</v>
      </c>
      <c r="C127" s="65" t="s">
        <v>381</v>
      </c>
      <c r="D127" s="66" t="s">
        <v>55</v>
      </c>
      <c r="E127" s="62" t="s">
        <v>306</v>
      </c>
      <c r="F127" s="62" t="s">
        <v>488</v>
      </c>
      <c r="G127" s="67" t="s">
        <v>483</v>
      </c>
      <c r="H127" s="67" t="s">
        <v>752</v>
      </c>
      <c r="I127" s="67" t="s">
        <v>753</v>
      </c>
      <c r="J127" s="67"/>
      <c r="K127" s="78" t="str">
        <f>VLOOKUP(B127,DSSV_ĐK!$C$8:$J$167,2,0)</f>
        <v>Hoàng Hải</v>
      </c>
      <c r="L127" s="78" t="str">
        <f>VLOOKUP(B127,DSSV_ĐK!$C$8:$J$167,3,0)</f>
        <v>Nam</v>
      </c>
    </row>
    <row r="128" spans="1:12" hidden="1" x14ac:dyDescent="0.2">
      <c r="A128" s="62">
        <v>124</v>
      </c>
      <c r="B128" s="62" t="s">
        <v>379</v>
      </c>
      <c r="C128" s="65" t="s">
        <v>50</v>
      </c>
      <c r="D128" s="66" t="s">
        <v>55</v>
      </c>
      <c r="E128" s="62" t="s">
        <v>306</v>
      </c>
      <c r="F128" s="62" t="s">
        <v>488</v>
      </c>
      <c r="G128" s="67" t="s">
        <v>483</v>
      </c>
      <c r="H128" s="67" t="s">
        <v>754</v>
      </c>
      <c r="I128" s="67" t="s">
        <v>755</v>
      </c>
      <c r="J128" s="67"/>
      <c r="K128" s="78" t="str">
        <f>VLOOKUP(B128,DSSV_ĐK!$C$8:$J$167,2,0)</f>
        <v>Nguyễn Thanh</v>
      </c>
      <c r="L128" s="78" t="str">
        <f>VLOOKUP(B128,DSSV_ĐK!$C$8:$J$167,3,0)</f>
        <v>Nam</v>
      </c>
    </row>
    <row r="129" spans="1:12" hidden="1" x14ac:dyDescent="0.2">
      <c r="A129" s="62">
        <v>125</v>
      </c>
      <c r="B129" s="62" t="s">
        <v>342</v>
      </c>
      <c r="C129" s="65" t="s">
        <v>343</v>
      </c>
      <c r="D129" s="66" t="s">
        <v>264</v>
      </c>
      <c r="E129" s="62" t="s">
        <v>306</v>
      </c>
      <c r="F129" s="62" t="s">
        <v>488</v>
      </c>
      <c r="G129" s="67" t="s">
        <v>483</v>
      </c>
      <c r="H129" s="67" t="s">
        <v>756</v>
      </c>
      <c r="I129" s="67" t="s">
        <v>757</v>
      </c>
      <c r="J129" s="67"/>
      <c r="K129" s="78" t="str">
        <f>VLOOKUP(B129,DSSV_ĐK!$C$8:$J$167,2,0)</f>
        <v>Hồ Việt</v>
      </c>
      <c r="L129" s="78" t="str">
        <f>VLOOKUP(B129,DSSV_ĐK!$C$8:$J$167,3,0)</f>
        <v>Thắng</v>
      </c>
    </row>
    <row r="130" spans="1:12" hidden="1" x14ac:dyDescent="0.2">
      <c r="A130" s="62">
        <v>126</v>
      </c>
      <c r="B130" s="62" t="s">
        <v>303</v>
      </c>
      <c r="C130" s="65" t="s">
        <v>304</v>
      </c>
      <c r="D130" s="66" t="s">
        <v>305</v>
      </c>
      <c r="E130" s="62" t="s">
        <v>306</v>
      </c>
      <c r="F130" s="62" t="s">
        <v>488</v>
      </c>
      <c r="G130" s="67" t="s">
        <v>483</v>
      </c>
      <c r="H130" s="67" t="s">
        <v>758</v>
      </c>
      <c r="I130" s="67" t="s">
        <v>759</v>
      </c>
      <c r="J130" s="67"/>
      <c r="K130" s="78" t="str">
        <f>VLOOKUP(B130,DSSV_ĐK!$C$8:$J$167,2,0)</f>
        <v>Nguyễn Khắc</v>
      </c>
      <c r="L130" s="78" t="str">
        <f>VLOOKUP(B130,DSSV_ĐK!$C$8:$J$167,3,0)</f>
        <v>Thế</v>
      </c>
    </row>
    <row r="131" spans="1:12" hidden="1" x14ac:dyDescent="0.2">
      <c r="A131" s="62">
        <v>127</v>
      </c>
      <c r="B131" s="62" t="s">
        <v>368</v>
      </c>
      <c r="C131" s="65" t="s">
        <v>369</v>
      </c>
      <c r="D131" s="66" t="s">
        <v>58</v>
      </c>
      <c r="E131" s="62" t="s">
        <v>306</v>
      </c>
      <c r="F131" s="62" t="s">
        <v>488</v>
      </c>
      <c r="G131" s="67" t="s">
        <v>483</v>
      </c>
      <c r="H131" s="67" t="s">
        <v>760</v>
      </c>
      <c r="I131" s="67" t="s">
        <v>761</v>
      </c>
      <c r="J131" s="67"/>
      <c r="K131" s="78" t="str">
        <f>VLOOKUP(B131,DSSV_ĐK!$C$8:$J$167,2,0)</f>
        <v>Lê Minh</v>
      </c>
      <c r="L131" s="78" t="str">
        <f>VLOOKUP(B131,DSSV_ĐK!$C$8:$J$167,3,0)</f>
        <v>Thuận</v>
      </c>
    </row>
    <row r="132" spans="1:12" hidden="1" x14ac:dyDescent="0.2">
      <c r="A132" s="62">
        <v>128</v>
      </c>
      <c r="B132" s="62" t="s">
        <v>340</v>
      </c>
      <c r="C132" s="65" t="s">
        <v>341</v>
      </c>
      <c r="D132" s="66" t="s">
        <v>60</v>
      </c>
      <c r="E132" s="62" t="s">
        <v>306</v>
      </c>
      <c r="F132" s="62" t="s">
        <v>488</v>
      </c>
      <c r="G132" s="67" t="s">
        <v>483</v>
      </c>
      <c r="H132" s="67" t="s">
        <v>762</v>
      </c>
      <c r="I132" s="67" t="s">
        <v>763</v>
      </c>
      <c r="J132" s="67"/>
      <c r="K132" s="78" t="str">
        <f>VLOOKUP(B132,DSSV_ĐK!$C$8:$J$167,2,0)</f>
        <v>Lê Đình Bảo</v>
      </c>
      <c r="L132" s="78" t="str">
        <f>VLOOKUP(B132,DSSV_ĐK!$C$8:$J$167,3,0)</f>
        <v>Trân</v>
      </c>
    </row>
    <row r="133" spans="1:12" hidden="1" x14ac:dyDescent="0.2">
      <c r="A133" s="62">
        <v>129</v>
      </c>
      <c r="B133" s="62" t="s">
        <v>327</v>
      </c>
      <c r="C133" s="65" t="s">
        <v>50</v>
      </c>
      <c r="D133" s="66" t="s">
        <v>328</v>
      </c>
      <c r="E133" s="62" t="s">
        <v>306</v>
      </c>
      <c r="F133" s="62" t="s">
        <v>488</v>
      </c>
      <c r="G133" s="67" t="s">
        <v>483</v>
      </c>
      <c r="H133" s="67" t="s">
        <v>764</v>
      </c>
      <c r="I133" s="67" t="s">
        <v>765</v>
      </c>
      <c r="J133" s="67"/>
      <c r="K133" s="78" t="str">
        <f>VLOOKUP(B133,DSSV_ĐK!$C$8:$J$167,2,0)</f>
        <v>Nguyễn Thanh</v>
      </c>
      <c r="L133" s="78" t="str">
        <f>VLOOKUP(B133,DSSV_ĐK!$C$8:$J$167,3,0)</f>
        <v>Tùng</v>
      </c>
    </row>
    <row r="134" spans="1:12" hidden="1" x14ac:dyDescent="0.2">
      <c r="A134" s="62">
        <v>130</v>
      </c>
      <c r="B134" s="62" t="s">
        <v>307</v>
      </c>
      <c r="C134" s="65" t="s">
        <v>308</v>
      </c>
      <c r="D134" s="66" t="s">
        <v>64</v>
      </c>
      <c r="E134" s="62" t="s">
        <v>306</v>
      </c>
      <c r="F134" s="62" t="s">
        <v>488</v>
      </c>
      <c r="G134" s="67" t="s">
        <v>483</v>
      </c>
      <c r="H134" s="67" t="s">
        <v>766</v>
      </c>
      <c r="I134" s="67" t="s">
        <v>767</v>
      </c>
      <c r="J134" s="67"/>
      <c r="K134" s="78" t="str">
        <f>VLOOKUP(B134,DSSV_ĐK!$C$8:$J$167,2,0)</f>
        <v>Nguyễn Đình</v>
      </c>
      <c r="L134" s="78" t="str">
        <f>VLOOKUP(B134,DSSV_ĐK!$C$8:$J$167,3,0)</f>
        <v>Việt</v>
      </c>
    </row>
    <row r="135" spans="1:12" hidden="1" x14ac:dyDescent="0.2">
      <c r="A135" s="62">
        <v>131</v>
      </c>
      <c r="B135" s="62" t="s">
        <v>383</v>
      </c>
      <c r="C135" s="65" t="s">
        <v>384</v>
      </c>
      <c r="D135" s="66" t="s">
        <v>385</v>
      </c>
      <c r="E135" s="62" t="s">
        <v>186</v>
      </c>
      <c r="F135" s="62" t="s">
        <v>488</v>
      </c>
      <c r="G135" s="67" t="s">
        <v>483</v>
      </c>
      <c r="H135" s="67" t="s">
        <v>768</v>
      </c>
      <c r="I135" s="67" t="s">
        <v>769</v>
      </c>
      <c r="J135" s="67"/>
      <c r="K135" s="78" t="str">
        <f>VLOOKUP(B135,DSSV_ĐK!$C$8:$J$167,2,0)</f>
        <v>Nguyễn Hòa Ninh</v>
      </c>
      <c r="L135" s="78" t="str">
        <f>VLOOKUP(B135,DSSV_ĐK!$C$8:$J$167,3,0)</f>
        <v>Đan</v>
      </c>
    </row>
    <row r="136" spans="1:12" hidden="1" x14ac:dyDescent="0.2">
      <c r="A136" s="62">
        <v>132</v>
      </c>
      <c r="B136" s="62" t="s">
        <v>442</v>
      </c>
      <c r="C136" s="65" t="s">
        <v>426</v>
      </c>
      <c r="D136" s="66" t="s">
        <v>42</v>
      </c>
      <c r="E136" s="62" t="s">
        <v>186</v>
      </c>
      <c r="F136" s="62" t="s">
        <v>488</v>
      </c>
      <c r="G136" s="67" t="s">
        <v>483</v>
      </c>
      <c r="H136" s="67" t="s">
        <v>770</v>
      </c>
      <c r="I136" s="67" t="s">
        <v>771</v>
      </c>
      <c r="J136" s="67"/>
      <c r="K136" s="78" t="str">
        <f>VLOOKUP(B136,DSSV_ĐK!$C$8:$J$167,2,0)</f>
        <v>Vũ Minh</v>
      </c>
      <c r="L136" s="78" t="str">
        <f>VLOOKUP(B136,DSSV_ĐK!$C$8:$J$167,3,0)</f>
        <v>Đức</v>
      </c>
    </row>
    <row r="137" spans="1:12" hidden="1" x14ac:dyDescent="0.2">
      <c r="A137" s="62">
        <v>133</v>
      </c>
      <c r="B137" s="62" t="s">
        <v>219</v>
      </c>
      <c r="C137" s="65" t="s">
        <v>220</v>
      </c>
      <c r="D137" s="66" t="s">
        <v>221</v>
      </c>
      <c r="E137" s="62" t="s">
        <v>186</v>
      </c>
      <c r="F137" s="62" t="s">
        <v>488</v>
      </c>
      <c r="G137" s="67" t="s">
        <v>483</v>
      </c>
      <c r="H137" s="67" t="s">
        <v>772</v>
      </c>
      <c r="I137" s="67" t="s">
        <v>773</v>
      </c>
      <c r="J137" s="67"/>
      <c r="K137" s="78" t="str">
        <f>VLOOKUP(B137,DSSV_ĐK!$C$8:$J$167,2,0)</f>
        <v>Hoàng Khắc</v>
      </c>
      <c r="L137" s="78" t="str">
        <f>VLOOKUP(B137,DSSV_ĐK!$C$8:$J$167,3,0)</f>
        <v>Giáp</v>
      </c>
    </row>
    <row r="138" spans="1:12" hidden="1" x14ac:dyDescent="0.2">
      <c r="A138" s="62">
        <v>134</v>
      </c>
      <c r="B138" s="62" t="s">
        <v>183</v>
      </c>
      <c r="C138" s="65" t="s">
        <v>184</v>
      </c>
      <c r="D138" s="66" t="s">
        <v>185</v>
      </c>
      <c r="E138" s="62" t="s">
        <v>186</v>
      </c>
      <c r="F138" s="62" t="s">
        <v>488</v>
      </c>
      <c r="G138" s="67" t="s">
        <v>483</v>
      </c>
      <c r="H138" s="67" t="s">
        <v>774</v>
      </c>
      <c r="I138" s="67" t="s">
        <v>775</v>
      </c>
      <c r="J138" s="67"/>
      <c r="K138" s="78" t="str">
        <f>VLOOKUP(B138,DSSV_ĐK!$C$8:$J$167,2,0)</f>
        <v>Lê Huỳnh Hoàn</v>
      </c>
      <c r="L138" s="78" t="str">
        <f>VLOOKUP(B138,DSSV_ĐK!$C$8:$J$167,3,0)</f>
        <v>Hảo</v>
      </c>
    </row>
    <row r="139" spans="1:12" hidden="1" x14ac:dyDescent="0.2">
      <c r="A139" s="62">
        <v>135</v>
      </c>
      <c r="B139" s="62" t="s">
        <v>289</v>
      </c>
      <c r="C139" s="65" t="s">
        <v>290</v>
      </c>
      <c r="D139" s="66" t="s">
        <v>37</v>
      </c>
      <c r="E139" s="62" t="s">
        <v>186</v>
      </c>
      <c r="F139" s="62" t="s">
        <v>488</v>
      </c>
      <c r="G139" s="67" t="s">
        <v>483</v>
      </c>
      <c r="H139" s="67" t="s">
        <v>776</v>
      </c>
      <c r="I139" s="67" t="s">
        <v>777</v>
      </c>
      <c r="J139" s="67"/>
      <c r="K139" s="78" t="str">
        <f>VLOOKUP(B139,DSSV_ĐK!$C$8:$J$167,2,0)</f>
        <v>Thạch Ngọc Gia</v>
      </c>
      <c r="L139" s="78" t="str">
        <f>VLOOKUP(B139,DSSV_ĐK!$C$8:$J$167,3,0)</f>
        <v>Huy</v>
      </c>
    </row>
    <row r="140" spans="1:12" hidden="1" x14ac:dyDescent="0.2">
      <c r="A140" s="62">
        <v>136</v>
      </c>
      <c r="B140" s="62" t="s">
        <v>364</v>
      </c>
      <c r="C140" s="65" t="s">
        <v>365</v>
      </c>
      <c r="D140" s="66" t="s">
        <v>37</v>
      </c>
      <c r="E140" s="62" t="s">
        <v>186</v>
      </c>
      <c r="F140" s="62" t="s">
        <v>488</v>
      </c>
      <c r="G140" s="67" t="s">
        <v>483</v>
      </c>
      <c r="H140" s="67" t="s">
        <v>778</v>
      </c>
      <c r="I140" s="67" t="s">
        <v>779</v>
      </c>
      <c r="J140" s="67"/>
      <c r="K140" s="78" t="str">
        <f>VLOOKUP(B140,DSSV_ĐK!$C$8:$J$167,2,0)</f>
        <v>Trần A</v>
      </c>
      <c r="L140" s="78" t="str">
        <f>VLOOKUP(B140,DSSV_ĐK!$C$8:$J$167,3,0)</f>
        <v>Huy</v>
      </c>
    </row>
    <row r="141" spans="1:12" hidden="1" x14ac:dyDescent="0.2">
      <c r="A141" s="62">
        <v>137</v>
      </c>
      <c r="B141" s="62" t="s">
        <v>187</v>
      </c>
      <c r="C141" s="65" t="s">
        <v>188</v>
      </c>
      <c r="D141" s="66" t="s">
        <v>87</v>
      </c>
      <c r="E141" s="62" t="s">
        <v>186</v>
      </c>
      <c r="F141" s="62" t="s">
        <v>488</v>
      </c>
      <c r="G141" s="67" t="s">
        <v>483</v>
      </c>
      <c r="H141" s="67" t="s">
        <v>780</v>
      </c>
      <c r="I141" s="67" t="s">
        <v>781</v>
      </c>
      <c r="J141" s="67"/>
      <c r="K141" s="78" t="str">
        <f>VLOOKUP(B141,DSSV_ĐK!$C$8:$J$167,2,0)</f>
        <v>Phan Hiếu</v>
      </c>
      <c r="L141" s="78" t="str">
        <f>VLOOKUP(B141,DSSV_ĐK!$C$8:$J$167,3,0)</f>
        <v>Lâm</v>
      </c>
    </row>
    <row r="142" spans="1:12" hidden="1" x14ac:dyDescent="0.2">
      <c r="A142" s="62">
        <v>138</v>
      </c>
      <c r="B142" s="62" t="s">
        <v>366</v>
      </c>
      <c r="C142" s="65" t="s">
        <v>367</v>
      </c>
      <c r="D142" s="66" t="s">
        <v>59</v>
      </c>
      <c r="E142" s="62" t="s">
        <v>186</v>
      </c>
      <c r="F142" s="62" t="s">
        <v>488</v>
      </c>
      <c r="G142" s="67" t="s">
        <v>483</v>
      </c>
      <c r="H142" s="67" t="s">
        <v>782</v>
      </c>
      <c r="I142" s="67" t="s">
        <v>783</v>
      </c>
      <c r="J142" s="67"/>
      <c r="K142" s="78" t="str">
        <f>VLOOKUP(B142,DSSV_ĐK!$C$8:$J$167,2,0)</f>
        <v>Trần Nguyễn Thanh</v>
      </c>
      <c r="L142" s="78" t="str">
        <f>VLOOKUP(B142,DSSV_ĐK!$C$8:$J$167,3,0)</f>
        <v>Sang</v>
      </c>
    </row>
    <row r="143" spans="1:12" hidden="1" x14ac:dyDescent="0.2">
      <c r="A143" s="62">
        <v>139</v>
      </c>
      <c r="B143" s="62" t="s">
        <v>196</v>
      </c>
      <c r="C143" s="65" t="s">
        <v>197</v>
      </c>
      <c r="D143" s="66" t="s">
        <v>67</v>
      </c>
      <c r="E143" s="62" t="s">
        <v>186</v>
      </c>
      <c r="F143" s="62" t="s">
        <v>488</v>
      </c>
      <c r="G143" s="67" t="s">
        <v>483</v>
      </c>
      <c r="H143" s="67" t="s">
        <v>784</v>
      </c>
      <c r="I143" s="67" t="s">
        <v>785</v>
      </c>
      <c r="J143" s="67"/>
      <c r="K143" s="78" t="str">
        <f>VLOOKUP(B143,DSSV_ĐK!$C$8:$J$167,2,0)</f>
        <v>Phan Phúc</v>
      </c>
      <c r="L143" s="78" t="str">
        <f>VLOOKUP(B143,DSSV_ĐK!$C$8:$J$167,3,0)</f>
        <v>Tân</v>
      </c>
    </row>
    <row r="144" spans="1:12" hidden="1" x14ac:dyDescent="0.2">
      <c r="A144" s="62">
        <v>140</v>
      </c>
      <c r="B144" s="62" t="s">
        <v>291</v>
      </c>
      <c r="C144" s="65" t="s">
        <v>292</v>
      </c>
      <c r="D144" s="66" t="s">
        <v>90</v>
      </c>
      <c r="E144" s="62" t="s">
        <v>186</v>
      </c>
      <c r="F144" s="62" t="s">
        <v>488</v>
      </c>
      <c r="G144" s="67" t="s">
        <v>483</v>
      </c>
      <c r="H144" s="67" t="s">
        <v>786</v>
      </c>
      <c r="I144" s="67" t="s">
        <v>787</v>
      </c>
      <c r="J144" s="67"/>
      <c r="K144" s="78" t="str">
        <f>VLOOKUP(B144,DSSV_ĐK!$C$8:$J$167,2,0)</f>
        <v>Vũ Thị Phương</v>
      </c>
      <c r="L144" s="78" t="str">
        <f>VLOOKUP(B144,DSSV_ĐK!$C$8:$J$167,3,0)</f>
        <v>Thanh</v>
      </c>
    </row>
    <row r="145" spans="1:12" ht="19.899999999999999" hidden="1" customHeight="1" x14ac:dyDescent="0.2">
      <c r="A145" s="62">
        <v>141</v>
      </c>
      <c r="B145" s="62" t="s">
        <v>346</v>
      </c>
      <c r="C145" s="65" t="s">
        <v>347</v>
      </c>
      <c r="D145" s="66" t="s">
        <v>264</v>
      </c>
      <c r="E145" s="62" t="s">
        <v>186</v>
      </c>
      <c r="F145" s="62" t="s">
        <v>488</v>
      </c>
      <c r="G145" s="67" t="s">
        <v>483</v>
      </c>
      <c r="H145" s="67" t="s">
        <v>788</v>
      </c>
      <c r="I145" s="67" t="s">
        <v>789</v>
      </c>
      <c r="J145" s="67"/>
      <c r="K145" s="78" t="str">
        <f>VLOOKUP(B145,DSSV_ĐK!$C$8:$J$167,2,0)</f>
        <v>Trần Văn Quốc</v>
      </c>
      <c r="L145" s="78" t="str">
        <f>VLOOKUP(B145,DSSV_ĐK!$C$8:$J$167,3,0)</f>
        <v>Thắng</v>
      </c>
    </row>
    <row r="146" spans="1:12" ht="19.899999999999999" hidden="1" customHeight="1" x14ac:dyDescent="0.2">
      <c r="A146" s="62">
        <v>142</v>
      </c>
      <c r="B146" s="62" t="s">
        <v>204</v>
      </c>
      <c r="C146" s="65" t="s">
        <v>205</v>
      </c>
      <c r="D146" s="66" t="s">
        <v>206</v>
      </c>
      <c r="E146" s="62" t="s">
        <v>186</v>
      </c>
      <c r="F146" s="62" t="s">
        <v>488</v>
      </c>
      <c r="G146" s="67" t="s">
        <v>483</v>
      </c>
      <c r="H146" s="67" t="s">
        <v>790</v>
      </c>
      <c r="I146" s="67" t="s">
        <v>791</v>
      </c>
      <c r="J146" s="67"/>
      <c r="K146" s="78" t="str">
        <f>VLOOKUP(B146,DSSV_ĐK!$C$8:$J$167,2,0)</f>
        <v>Nguyễn Võ</v>
      </c>
      <c r="L146" s="78" t="str">
        <f>VLOOKUP(B146,DSSV_ĐK!$C$8:$J$167,3,0)</f>
        <v>Tiến</v>
      </c>
    </row>
    <row r="147" spans="1:12" ht="19.899999999999999" hidden="1" customHeight="1" x14ac:dyDescent="0.2">
      <c r="A147" s="62">
        <v>143</v>
      </c>
      <c r="B147" s="62" t="s">
        <v>344</v>
      </c>
      <c r="C147" s="65" t="s">
        <v>345</v>
      </c>
      <c r="D147" s="66" t="s">
        <v>75</v>
      </c>
      <c r="E147" s="62" t="s">
        <v>186</v>
      </c>
      <c r="F147" s="62" t="s">
        <v>488</v>
      </c>
      <c r="G147" s="67" t="s">
        <v>483</v>
      </c>
      <c r="H147" s="67" t="s">
        <v>792</v>
      </c>
      <c r="I147" s="67" t="s">
        <v>793</v>
      </c>
      <c r="J147" s="67"/>
      <c r="K147" s="78" t="str">
        <f>VLOOKUP(B147,DSSV_ĐK!$C$8:$J$167,2,0)</f>
        <v>Lại Văn</v>
      </c>
      <c r="L147" s="78" t="str">
        <f>VLOOKUP(B147,DSSV_ĐK!$C$8:$J$167,3,0)</f>
        <v>Toàn</v>
      </c>
    </row>
    <row r="148" spans="1:12" ht="19.899999999999999" hidden="1" customHeight="1" x14ac:dyDescent="0.2">
      <c r="A148" s="62">
        <v>144</v>
      </c>
      <c r="B148" s="62" t="s">
        <v>218</v>
      </c>
      <c r="C148" s="65" t="s">
        <v>93</v>
      </c>
      <c r="D148" s="66" t="s">
        <v>48</v>
      </c>
      <c r="E148" s="62" t="s">
        <v>186</v>
      </c>
      <c r="F148" s="62" t="s">
        <v>488</v>
      </c>
      <c r="G148" s="67" t="s">
        <v>483</v>
      </c>
      <c r="H148" s="67" t="s">
        <v>794</v>
      </c>
      <c r="I148" s="67" t="s">
        <v>795</v>
      </c>
      <c r="J148" s="67"/>
      <c r="K148" s="78" t="str">
        <f>VLOOKUP(B148,DSSV_ĐK!$C$8:$J$167,2,0)</f>
        <v>Lê Thanh</v>
      </c>
      <c r="L148" s="78" t="str">
        <f>VLOOKUP(B148,DSSV_ĐK!$C$8:$J$167,3,0)</f>
        <v>Tuấn</v>
      </c>
    </row>
    <row r="149" spans="1:12" ht="19.899999999999999" hidden="1" customHeight="1" x14ac:dyDescent="0.2">
      <c r="A149" s="62">
        <v>145</v>
      </c>
      <c r="B149" s="62" t="s">
        <v>386</v>
      </c>
      <c r="C149" s="65" t="s">
        <v>387</v>
      </c>
      <c r="D149" s="66" t="s">
        <v>48</v>
      </c>
      <c r="E149" s="62" t="s">
        <v>186</v>
      </c>
      <c r="F149" s="62" t="s">
        <v>488</v>
      </c>
      <c r="G149" s="67" t="s">
        <v>483</v>
      </c>
      <c r="H149" s="67" t="s">
        <v>796</v>
      </c>
      <c r="I149" s="67" t="s">
        <v>797</v>
      </c>
      <c r="J149" s="67"/>
      <c r="K149" s="78" t="str">
        <f>VLOOKUP(B149,DSSV_ĐK!$C$8:$J$167,2,0)</f>
        <v>Nguyễn Viết</v>
      </c>
      <c r="L149" s="78" t="str">
        <f>VLOOKUP(B149,DSSV_ĐK!$C$8:$J$167,3,0)</f>
        <v>Tuấn</v>
      </c>
    </row>
    <row r="150" spans="1:12" ht="19.899999999999999" customHeight="1" x14ac:dyDescent="0.2">
      <c r="A150" s="62">
        <v>146</v>
      </c>
      <c r="B150" s="62" t="s">
        <v>798</v>
      </c>
      <c r="C150" s="65" t="s">
        <v>323</v>
      </c>
      <c r="D150" s="66" t="s">
        <v>799</v>
      </c>
      <c r="E150" s="62" t="s">
        <v>186</v>
      </c>
      <c r="F150" s="62" t="s">
        <v>488</v>
      </c>
      <c r="G150" s="67" t="s">
        <v>483</v>
      </c>
      <c r="H150" s="67" t="s">
        <v>800</v>
      </c>
      <c r="I150" s="67" t="s">
        <v>801</v>
      </c>
      <c r="J150" s="67"/>
      <c r="K150" s="78" t="e">
        <f>VLOOKUP(B150,DSSV_ĐK!$C$8:$J$167,2,0)</f>
        <v>#N/A</v>
      </c>
      <c r="L150" s="78" t="e">
        <f>VLOOKUP(B150,DSSV_ĐK!$C$8:$J$167,3,0)</f>
        <v>#N/A</v>
      </c>
    </row>
    <row r="151" spans="1:12" ht="19.899999999999999" hidden="1" customHeight="1" x14ac:dyDescent="0.2">
      <c r="A151" s="62">
        <v>147</v>
      </c>
      <c r="B151" s="62" t="s">
        <v>130</v>
      </c>
      <c r="C151" s="65" t="s">
        <v>131</v>
      </c>
      <c r="D151" s="66" t="s">
        <v>22</v>
      </c>
      <c r="E151" s="62" t="s">
        <v>132</v>
      </c>
      <c r="F151" s="62" t="s">
        <v>488</v>
      </c>
      <c r="G151" s="67" t="s">
        <v>483</v>
      </c>
      <c r="H151" s="67" t="s">
        <v>802</v>
      </c>
      <c r="I151" s="68" t="s">
        <v>803</v>
      </c>
      <c r="J151" s="67"/>
      <c r="K151" s="78" t="str">
        <f>VLOOKUP(B151,DSSV_ĐK!$C$8:$J$167,2,0)</f>
        <v>Hồ Đoan</v>
      </c>
      <c r="L151" s="78" t="str">
        <f>VLOOKUP(B151,DSSV_ĐK!$C$8:$J$167,3,0)</f>
        <v>Trang</v>
      </c>
    </row>
  </sheetData>
  <autoFilter ref="A4:K151">
    <filterColumn colId="2" showButton="0"/>
    <filterColumn colId="10">
      <filters>
        <filter val="#N/A"/>
      </filters>
    </filterColumn>
  </autoFilter>
  <mergeCells count="3">
    <mergeCell ref="A1:J1"/>
    <mergeCell ref="C3:D3"/>
    <mergeCell ref="C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DSSV_ĐK</vt:lpstr>
      <vt:lpstr>PĐT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Kieu Oanh</dc:creator>
  <cp:lastModifiedBy>Admin</cp:lastModifiedBy>
  <cp:lastPrinted>2024-04-19T04:09:43Z</cp:lastPrinted>
  <dcterms:created xsi:type="dcterms:W3CDTF">2023-04-10T11:32:00Z</dcterms:created>
  <dcterms:modified xsi:type="dcterms:W3CDTF">2024-04-25T02:19:45Z</dcterms:modified>
</cp:coreProperties>
</file>