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E:\LE KIM DUNG\QUA TRINH TOT NGHIEP\2025\ĐỢT 1_THÁNG 4_2025\GIAI ĐOẠN 2_2025\Đánh giá 50%\"/>
    </mc:Choice>
  </mc:AlternateContent>
  <xr:revisionPtr revIDLastSave="0" documentId="13_ncr:1_{150BF47B-9BC3-48C5-85A1-731A5C358074}" xr6:coauthVersionLast="47" xr6:coauthVersionMax="47" xr10:uidLastSave="{00000000-0000-0000-0000-000000000000}"/>
  <bookViews>
    <workbookView xWindow="-110" yWindow="-110" windowWidth="38620" windowHeight="21100" xr2:uid="{00000000-000D-0000-FFFF-FFFF00000000}"/>
  </bookViews>
  <sheets>
    <sheet name="DSSV_ĐK" sheetId="1" r:id="rId1"/>
    <sheet name="DS_ĐKMH_PĐT" sheetId="2" r:id="rId2"/>
  </sheets>
  <definedNames>
    <definedName name="_xlnm._FilterDatabase" localSheetId="1" hidden="1">DS_ĐKMH_PĐT!$A$3:$K$273</definedName>
    <definedName name="_xlnm._FilterDatabase" localSheetId="0" hidden="1">DSSV_ĐK!$A$8:$AI$277</definedName>
    <definedName name="_xlnm.Print_Titles" localSheetId="0">DSSV_ĐK!$8:$8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76" i="1" l="1"/>
  <c r="AB276" i="1"/>
  <c r="AC276" i="1"/>
  <c r="AA277" i="1"/>
  <c r="AB277" i="1"/>
  <c r="AC277" i="1"/>
  <c r="AA261" i="1"/>
  <c r="AB261" i="1"/>
  <c r="AC261" i="1"/>
  <c r="AA262" i="1"/>
  <c r="AB262" i="1"/>
  <c r="AC262" i="1"/>
  <c r="AA263" i="1"/>
  <c r="AB263" i="1"/>
  <c r="AC263" i="1"/>
  <c r="AA264" i="1"/>
  <c r="AB264" i="1"/>
  <c r="AC264" i="1"/>
  <c r="AA265" i="1"/>
  <c r="AB265" i="1"/>
  <c r="AC265" i="1"/>
  <c r="AA266" i="1"/>
  <c r="AB266" i="1"/>
  <c r="AC266" i="1"/>
  <c r="AA267" i="1"/>
  <c r="AB267" i="1"/>
  <c r="AC267" i="1"/>
  <c r="AA268" i="1"/>
  <c r="AB268" i="1"/>
  <c r="AC268" i="1"/>
  <c r="AA269" i="1"/>
  <c r="AB269" i="1"/>
  <c r="AC269" i="1"/>
  <c r="AA270" i="1"/>
  <c r="AB270" i="1"/>
  <c r="AC270" i="1"/>
  <c r="AA271" i="1"/>
  <c r="AB271" i="1"/>
  <c r="AC271" i="1"/>
  <c r="AA272" i="1"/>
  <c r="AB272" i="1"/>
  <c r="AC272" i="1"/>
  <c r="AA273" i="1"/>
  <c r="AB273" i="1"/>
  <c r="AC273" i="1"/>
  <c r="AA274" i="1"/>
  <c r="AB274" i="1"/>
  <c r="AC274" i="1"/>
  <c r="AA275" i="1"/>
  <c r="AB275" i="1"/>
  <c r="AC275" i="1"/>
  <c r="AA10" i="1"/>
  <c r="AB10" i="1"/>
  <c r="AC10" i="1"/>
  <c r="AA11" i="1"/>
  <c r="AB11" i="1"/>
  <c r="AC11" i="1"/>
  <c r="AA12" i="1"/>
  <c r="AB12" i="1"/>
  <c r="AC12" i="1"/>
  <c r="AA13" i="1"/>
  <c r="AB13" i="1"/>
  <c r="AC13" i="1"/>
  <c r="AA14" i="1"/>
  <c r="AB14" i="1"/>
  <c r="AC14" i="1"/>
  <c r="AA15" i="1"/>
  <c r="AB15" i="1"/>
  <c r="AC15" i="1"/>
  <c r="AA16" i="1"/>
  <c r="AB16" i="1"/>
  <c r="AC16" i="1"/>
  <c r="AA17" i="1"/>
  <c r="AB17" i="1"/>
  <c r="AC17" i="1"/>
  <c r="AA18" i="1"/>
  <c r="AB18" i="1"/>
  <c r="AC18" i="1"/>
  <c r="AA19" i="1"/>
  <c r="AB19" i="1"/>
  <c r="AC19" i="1"/>
  <c r="AA20" i="1"/>
  <c r="AB20" i="1"/>
  <c r="AC20" i="1"/>
  <c r="AA21" i="1"/>
  <c r="AB21" i="1"/>
  <c r="AC21" i="1"/>
  <c r="AA22" i="1"/>
  <c r="AB22" i="1"/>
  <c r="AC22" i="1"/>
  <c r="AA23" i="1"/>
  <c r="AB23" i="1"/>
  <c r="AC23" i="1"/>
  <c r="AA24" i="1"/>
  <c r="AB24" i="1"/>
  <c r="AC24" i="1"/>
  <c r="AA25" i="1"/>
  <c r="AB25" i="1"/>
  <c r="AC25" i="1"/>
  <c r="AA26" i="1"/>
  <c r="AB26" i="1"/>
  <c r="AC26" i="1"/>
  <c r="AA27" i="1"/>
  <c r="AB27" i="1"/>
  <c r="AC27" i="1"/>
  <c r="AA28" i="1"/>
  <c r="AB28" i="1"/>
  <c r="AC28" i="1"/>
  <c r="AA29" i="1"/>
  <c r="AB29" i="1"/>
  <c r="AC29" i="1"/>
  <c r="AA30" i="1"/>
  <c r="AB30" i="1"/>
  <c r="AC30" i="1"/>
  <c r="AA31" i="1"/>
  <c r="AB31" i="1"/>
  <c r="AC31" i="1"/>
  <c r="AA32" i="1"/>
  <c r="AB32" i="1"/>
  <c r="AC32" i="1"/>
  <c r="AA33" i="1"/>
  <c r="AB33" i="1"/>
  <c r="AC33" i="1"/>
  <c r="AA34" i="1"/>
  <c r="AB34" i="1"/>
  <c r="AC34" i="1"/>
  <c r="AA35" i="1"/>
  <c r="AB35" i="1"/>
  <c r="AC35" i="1"/>
  <c r="AA36" i="1"/>
  <c r="AB36" i="1"/>
  <c r="AC36" i="1"/>
  <c r="AA37" i="1"/>
  <c r="AB37" i="1"/>
  <c r="AC37" i="1"/>
  <c r="AA38" i="1"/>
  <c r="AB38" i="1"/>
  <c r="AC38" i="1"/>
  <c r="AA39" i="1"/>
  <c r="AB39" i="1"/>
  <c r="AC39" i="1"/>
  <c r="AA40" i="1"/>
  <c r="AB40" i="1"/>
  <c r="AC40" i="1"/>
  <c r="AA41" i="1"/>
  <c r="AB41" i="1"/>
  <c r="AC41" i="1"/>
  <c r="AA42" i="1"/>
  <c r="AB42" i="1"/>
  <c r="AC42" i="1"/>
  <c r="AA43" i="1"/>
  <c r="AB43" i="1"/>
  <c r="AC43" i="1"/>
  <c r="AA44" i="1"/>
  <c r="AB44" i="1"/>
  <c r="AC44" i="1"/>
  <c r="AA45" i="1"/>
  <c r="AB45" i="1"/>
  <c r="AC45" i="1"/>
  <c r="AA46" i="1"/>
  <c r="AB46" i="1"/>
  <c r="AC46" i="1"/>
  <c r="AA47" i="1"/>
  <c r="AB47" i="1"/>
  <c r="AC47" i="1"/>
  <c r="AA48" i="1"/>
  <c r="AB48" i="1"/>
  <c r="AC48" i="1"/>
  <c r="AA49" i="1"/>
  <c r="AB49" i="1"/>
  <c r="AC49" i="1"/>
  <c r="AA50" i="1"/>
  <c r="AB50" i="1"/>
  <c r="AC50" i="1"/>
  <c r="AA51" i="1"/>
  <c r="AB51" i="1"/>
  <c r="AC51" i="1"/>
  <c r="AA52" i="1"/>
  <c r="AB52" i="1"/>
  <c r="AC52" i="1"/>
  <c r="AA53" i="1"/>
  <c r="AB53" i="1"/>
  <c r="AC53" i="1"/>
  <c r="AA54" i="1"/>
  <c r="AB54" i="1"/>
  <c r="AC54" i="1"/>
  <c r="AA55" i="1"/>
  <c r="AB55" i="1"/>
  <c r="AC55" i="1"/>
  <c r="AA56" i="1"/>
  <c r="AB56" i="1"/>
  <c r="AC56" i="1"/>
  <c r="AA57" i="1"/>
  <c r="AB57" i="1"/>
  <c r="AC57" i="1"/>
  <c r="AA58" i="1"/>
  <c r="AB58" i="1"/>
  <c r="AC58" i="1"/>
  <c r="AA59" i="1"/>
  <c r="AB59" i="1"/>
  <c r="AC59" i="1"/>
  <c r="AA60" i="1"/>
  <c r="AB60" i="1"/>
  <c r="AC60" i="1"/>
  <c r="AA61" i="1"/>
  <c r="AB61" i="1"/>
  <c r="AC61" i="1"/>
  <c r="AA62" i="1"/>
  <c r="AB62" i="1"/>
  <c r="AC62" i="1"/>
  <c r="AA63" i="1"/>
  <c r="AB63" i="1"/>
  <c r="AC63" i="1"/>
  <c r="AA64" i="1"/>
  <c r="AB64" i="1"/>
  <c r="AC64" i="1"/>
  <c r="AA65" i="1"/>
  <c r="AB65" i="1"/>
  <c r="AC65" i="1"/>
  <c r="AA66" i="1"/>
  <c r="AB66" i="1"/>
  <c r="AC66" i="1"/>
  <c r="AA67" i="1"/>
  <c r="AB67" i="1"/>
  <c r="AC67" i="1"/>
  <c r="AA68" i="1"/>
  <c r="AB68" i="1"/>
  <c r="AC68" i="1"/>
  <c r="AA69" i="1"/>
  <c r="AB69" i="1"/>
  <c r="AC69" i="1"/>
  <c r="AA70" i="1"/>
  <c r="AB70" i="1"/>
  <c r="AC70" i="1"/>
  <c r="AA71" i="1"/>
  <c r="AB71" i="1"/>
  <c r="AC71" i="1"/>
  <c r="AA72" i="1"/>
  <c r="AB72" i="1"/>
  <c r="AC72" i="1"/>
  <c r="AA73" i="1"/>
  <c r="AB73" i="1"/>
  <c r="AC73" i="1"/>
  <c r="AA74" i="1"/>
  <c r="AB74" i="1"/>
  <c r="AC74" i="1"/>
  <c r="AA75" i="1"/>
  <c r="AB75" i="1"/>
  <c r="AC75" i="1"/>
  <c r="AA76" i="1"/>
  <c r="AB76" i="1"/>
  <c r="AC76" i="1"/>
  <c r="AA77" i="1"/>
  <c r="AB77" i="1"/>
  <c r="AC77" i="1"/>
  <c r="AA78" i="1"/>
  <c r="AB78" i="1"/>
  <c r="AC78" i="1"/>
  <c r="AA79" i="1"/>
  <c r="AB79" i="1"/>
  <c r="AC79" i="1"/>
  <c r="AA80" i="1"/>
  <c r="AB80" i="1"/>
  <c r="AC80" i="1"/>
  <c r="AA81" i="1"/>
  <c r="AB81" i="1"/>
  <c r="AC81" i="1"/>
  <c r="AA82" i="1"/>
  <c r="AB82" i="1"/>
  <c r="AC82" i="1"/>
  <c r="AA83" i="1"/>
  <c r="AB83" i="1"/>
  <c r="AC83" i="1"/>
  <c r="AA84" i="1"/>
  <c r="AB84" i="1"/>
  <c r="AC84" i="1"/>
  <c r="AA85" i="1"/>
  <c r="AB85" i="1"/>
  <c r="AC85" i="1"/>
  <c r="AA86" i="1"/>
  <c r="AB86" i="1"/>
  <c r="AC86" i="1"/>
  <c r="AA87" i="1"/>
  <c r="AB87" i="1"/>
  <c r="AC87" i="1"/>
  <c r="AA88" i="1"/>
  <c r="AB88" i="1"/>
  <c r="AC88" i="1"/>
  <c r="AA89" i="1"/>
  <c r="AB89" i="1"/>
  <c r="AC89" i="1"/>
  <c r="AA90" i="1"/>
  <c r="AB90" i="1"/>
  <c r="AC90" i="1"/>
  <c r="AA91" i="1"/>
  <c r="AB91" i="1"/>
  <c r="AC91" i="1"/>
  <c r="AA92" i="1"/>
  <c r="AB92" i="1"/>
  <c r="AC92" i="1"/>
  <c r="AA93" i="1"/>
  <c r="AB93" i="1"/>
  <c r="AC93" i="1"/>
  <c r="AA94" i="1"/>
  <c r="AB94" i="1"/>
  <c r="AC94" i="1"/>
  <c r="AA95" i="1"/>
  <c r="AB95" i="1"/>
  <c r="AC95" i="1"/>
  <c r="AA96" i="1"/>
  <c r="AB96" i="1"/>
  <c r="AC96" i="1"/>
  <c r="AA97" i="1"/>
  <c r="AB97" i="1"/>
  <c r="AC97" i="1"/>
  <c r="AA98" i="1"/>
  <c r="AB98" i="1"/>
  <c r="AC98" i="1"/>
  <c r="AA99" i="1"/>
  <c r="AB99" i="1"/>
  <c r="AC99" i="1"/>
  <c r="AA100" i="1"/>
  <c r="AB100" i="1"/>
  <c r="AC100" i="1"/>
  <c r="AA101" i="1"/>
  <c r="AB101" i="1"/>
  <c r="AC101" i="1"/>
  <c r="AA102" i="1"/>
  <c r="AB102" i="1"/>
  <c r="AC102" i="1"/>
  <c r="AA103" i="1"/>
  <c r="AB103" i="1"/>
  <c r="AC103" i="1"/>
  <c r="AA104" i="1"/>
  <c r="AB104" i="1"/>
  <c r="AC104" i="1"/>
  <c r="AA105" i="1"/>
  <c r="AB105" i="1"/>
  <c r="AC105" i="1"/>
  <c r="AA106" i="1"/>
  <c r="AB106" i="1"/>
  <c r="AC106" i="1"/>
  <c r="AA107" i="1"/>
  <c r="AB107" i="1"/>
  <c r="AC107" i="1"/>
  <c r="AA108" i="1"/>
  <c r="AB108" i="1"/>
  <c r="AC108" i="1"/>
  <c r="AA109" i="1"/>
  <c r="AB109" i="1"/>
  <c r="AC109" i="1"/>
  <c r="AA110" i="1"/>
  <c r="AB110" i="1"/>
  <c r="AC110" i="1"/>
  <c r="AA111" i="1"/>
  <c r="AB111" i="1"/>
  <c r="AC111" i="1"/>
  <c r="AA112" i="1"/>
  <c r="AB112" i="1"/>
  <c r="AC112" i="1"/>
  <c r="AA113" i="1"/>
  <c r="AB113" i="1"/>
  <c r="AC113" i="1"/>
  <c r="AA114" i="1"/>
  <c r="AB114" i="1"/>
  <c r="AC114" i="1"/>
  <c r="AA115" i="1"/>
  <c r="AB115" i="1"/>
  <c r="AC115" i="1"/>
  <c r="AA116" i="1"/>
  <c r="AB116" i="1"/>
  <c r="AC116" i="1"/>
  <c r="AA117" i="1"/>
  <c r="AB117" i="1"/>
  <c r="AC117" i="1"/>
  <c r="AA118" i="1"/>
  <c r="AB118" i="1"/>
  <c r="AC118" i="1"/>
  <c r="AA119" i="1"/>
  <c r="AB119" i="1"/>
  <c r="AC119" i="1"/>
  <c r="AA120" i="1"/>
  <c r="AB120" i="1"/>
  <c r="AC120" i="1"/>
  <c r="AA121" i="1"/>
  <c r="AB121" i="1"/>
  <c r="AC121" i="1"/>
  <c r="AA122" i="1"/>
  <c r="AB122" i="1"/>
  <c r="AC122" i="1"/>
  <c r="AA123" i="1"/>
  <c r="AB123" i="1"/>
  <c r="AC123" i="1"/>
  <c r="AA124" i="1"/>
  <c r="AB124" i="1"/>
  <c r="AC124" i="1"/>
  <c r="AA125" i="1"/>
  <c r="AB125" i="1"/>
  <c r="AC125" i="1"/>
  <c r="AA126" i="1"/>
  <c r="AB126" i="1"/>
  <c r="AC126" i="1"/>
  <c r="AA127" i="1"/>
  <c r="AB127" i="1"/>
  <c r="AC127" i="1"/>
  <c r="AA128" i="1"/>
  <c r="AB128" i="1"/>
  <c r="AC128" i="1"/>
  <c r="AA129" i="1"/>
  <c r="AB129" i="1"/>
  <c r="AC129" i="1"/>
  <c r="AA130" i="1"/>
  <c r="AB130" i="1"/>
  <c r="AC130" i="1"/>
  <c r="AA131" i="1"/>
  <c r="AB131" i="1"/>
  <c r="AC131" i="1"/>
  <c r="AA132" i="1"/>
  <c r="AB132" i="1"/>
  <c r="AC132" i="1"/>
  <c r="AA133" i="1"/>
  <c r="AB133" i="1"/>
  <c r="AC133" i="1"/>
  <c r="AA134" i="1"/>
  <c r="AB134" i="1"/>
  <c r="AC134" i="1"/>
  <c r="AA135" i="1"/>
  <c r="AB135" i="1"/>
  <c r="AC135" i="1"/>
  <c r="AA136" i="1"/>
  <c r="AB136" i="1"/>
  <c r="AC136" i="1"/>
  <c r="AA137" i="1"/>
  <c r="AB137" i="1"/>
  <c r="AC137" i="1"/>
  <c r="AA138" i="1"/>
  <c r="AB138" i="1"/>
  <c r="AC138" i="1"/>
  <c r="AA139" i="1"/>
  <c r="AB139" i="1"/>
  <c r="AC139" i="1"/>
  <c r="AA140" i="1"/>
  <c r="AB140" i="1"/>
  <c r="AC140" i="1"/>
  <c r="AA141" i="1"/>
  <c r="AB141" i="1"/>
  <c r="AC141" i="1"/>
  <c r="AA142" i="1"/>
  <c r="AB142" i="1"/>
  <c r="AC142" i="1"/>
  <c r="AA143" i="1"/>
  <c r="AB143" i="1"/>
  <c r="AC143" i="1"/>
  <c r="AA144" i="1"/>
  <c r="AB144" i="1"/>
  <c r="AC144" i="1"/>
  <c r="AA145" i="1"/>
  <c r="AB145" i="1"/>
  <c r="AC145" i="1"/>
  <c r="AA146" i="1"/>
  <c r="AB146" i="1"/>
  <c r="AC146" i="1"/>
  <c r="AA147" i="1"/>
  <c r="AB147" i="1"/>
  <c r="AC147" i="1"/>
  <c r="AA148" i="1"/>
  <c r="AB148" i="1"/>
  <c r="AC148" i="1"/>
  <c r="AA149" i="1"/>
  <c r="AB149" i="1"/>
  <c r="AC149" i="1"/>
  <c r="AA150" i="1"/>
  <c r="AB150" i="1"/>
  <c r="AC150" i="1"/>
  <c r="AA151" i="1"/>
  <c r="AB151" i="1"/>
  <c r="AC151" i="1"/>
  <c r="AA152" i="1"/>
  <c r="AB152" i="1"/>
  <c r="AC152" i="1"/>
  <c r="AA153" i="1"/>
  <c r="AB153" i="1"/>
  <c r="AC153" i="1"/>
  <c r="AA154" i="1"/>
  <c r="AB154" i="1"/>
  <c r="AC154" i="1"/>
  <c r="AA155" i="1"/>
  <c r="AB155" i="1"/>
  <c r="AC155" i="1"/>
  <c r="AA156" i="1"/>
  <c r="AB156" i="1"/>
  <c r="AC156" i="1"/>
  <c r="AA157" i="1"/>
  <c r="AB157" i="1"/>
  <c r="AC157" i="1"/>
  <c r="AA158" i="1"/>
  <c r="AB158" i="1"/>
  <c r="AC158" i="1"/>
  <c r="AA159" i="1"/>
  <c r="AB159" i="1"/>
  <c r="AC159" i="1"/>
  <c r="AA160" i="1"/>
  <c r="AB160" i="1"/>
  <c r="AC160" i="1"/>
  <c r="AA161" i="1"/>
  <c r="AB161" i="1"/>
  <c r="AC161" i="1"/>
  <c r="AA162" i="1"/>
  <c r="AB162" i="1"/>
  <c r="AC162" i="1"/>
  <c r="AA163" i="1"/>
  <c r="AB163" i="1"/>
  <c r="AC163" i="1"/>
  <c r="AA164" i="1"/>
  <c r="AB164" i="1"/>
  <c r="AC164" i="1"/>
  <c r="AA165" i="1"/>
  <c r="AB165" i="1"/>
  <c r="AC165" i="1"/>
  <c r="AA166" i="1"/>
  <c r="AB166" i="1"/>
  <c r="AC166" i="1"/>
  <c r="AA167" i="1"/>
  <c r="AB167" i="1"/>
  <c r="AC167" i="1"/>
  <c r="AA168" i="1"/>
  <c r="AB168" i="1"/>
  <c r="AC168" i="1"/>
  <c r="AA169" i="1"/>
  <c r="AB169" i="1"/>
  <c r="AC169" i="1"/>
  <c r="AA170" i="1"/>
  <c r="AB170" i="1"/>
  <c r="AC170" i="1"/>
  <c r="AA171" i="1"/>
  <c r="AB171" i="1"/>
  <c r="AC171" i="1"/>
  <c r="AA172" i="1"/>
  <c r="AB172" i="1"/>
  <c r="AC172" i="1"/>
  <c r="AA173" i="1"/>
  <c r="AB173" i="1"/>
  <c r="AC173" i="1"/>
  <c r="AA174" i="1"/>
  <c r="AB174" i="1"/>
  <c r="AC174" i="1"/>
  <c r="AA175" i="1"/>
  <c r="AB175" i="1"/>
  <c r="AC175" i="1"/>
  <c r="AA176" i="1"/>
  <c r="AB176" i="1"/>
  <c r="AC176" i="1"/>
  <c r="AA177" i="1"/>
  <c r="AB177" i="1"/>
  <c r="AC177" i="1"/>
  <c r="AA178" i="1"/>
  <c r="AB178" i="1"/>
  <c r="AC178" i="1"/>
  <c r="AA179" i="1"/>
  <c r="AB179" i="1"/>
  <c r="AC179" i="1"/>
  <c r="AA180" i="1"/>
  <c r="AB180" i="1"/>
  <c r="AC180" i="1"/>
  <c r="AA181" i="1"/>
  <c r="AB181" i="1"/>
  <c r="AC181" i="1"/>
  <c r="AA182" i="1"/>
  <c r="AB182" i="1"/>
  <c r="AC182" i="1"/>
  <c r="AA183" i="1"/>
  <c r="AB183" i="1"/>
  <c r="AC183" i="1"/>
  <c r="AA184" i="1"/>
  <c r="AB184" i="1"/>
  <c r="AC184" i="1"/>
  <c r="AA185" i="1"/>
  <c r="AB185" i="1"/>
  <c r="AC185" i="1"/>
  <c r="AA186" i="1"/>
  <c r="AB186" i="1"/>
  <c r="AC186" i="1"/>
  <c r="AA187" i="1"/>
  <c r="AB187" i="1"/>
  <c r="AC187" i="1"/>
  <c r="AA188" i="1"/>
  <c r="AB188" i="1"/>
  <c r="AC188" i="1"/>
  <c r="AA189" i="1"/>
  <c r="AB189" i="1"/>
  <c r="AC189" i="1"/>
  <c r="AA190" i="1"/>
  <c r="AB190" i="1"/>
  <c r="AC190" i="1"/>
  <c r="AA191" i="1"/>
  <c r="AB191" i="1"/>
  <c r="AC191" i="1"/>
  <c r="AA192" i="1"/>
  <c r="AB192" i="1"/>
  <c r="AC192" i="1"/>
  <c r="AA193" i="1"/>
  <c r="AB193" i="1"/>
  <c r="AC193" i="1"/>
  <c r="AA194" i="1"/>
  <c r="AB194" i="1"/>
  <c r="AC194" i="1"/>
  <c r="AA195" i="1"/>
  <c r="AB195" i="1"/>
  <c r="AC195" i="1"/>
  <c r="AA196" i="1"/>
  <c r="AB196" i="1"/>
  <c r="AC196" i="1"/>
  <c r="AA197" i="1"/>
  <c r="AB197" i="1"/>
  <c r="AC197" i="1"/>
  <c r="AA198" i="1"/>
  <c r="AB198" i="1"/>
  <c r="AC198" i="1"/>
  <c r="AA199" i="1"/>
  <c r="AB199" i="1"/>
  <c r="AC199" i="1"/>
  <c r="AA200" i="1"/>
  <c r="AB200" i="1"/>
  <c r="AC200" i="1"/>
  <c r="AA201" i="1"/>
  <c r="AB201" i="1"/>
  <c r="AC201" i="1"/>
  <c r="AA202" i="1"/>
  <c r="AB202" i="1"/>
  <c r="AC202" i="1"/>
  <c r="AA203" i="1"/>
  <c r="AB203" i="1"/>
  <c r="AC203" i="1"/>
  <c r="AA204" i="1"/>
  <c r="AB204" i="1"/>
  <c r="AC204" i="1"/>
  <c r="AA205" i="1"/>
  <c r="AB205" i="1"/>
  <c r="AC205" i="1"/>
  <c r="AA206" i="1"/>
  <c r="AB206" i="1"/>
  <c r="AC206" i="1"/>
  <c r="AA207" i="1"/>
  <c r="AB207" i="1"/>
  <c r="AC207" i="1"/>
  <c r="AA208" i="1"/>
  <c r="AB208" i="1"/>
  <c r="AC208" i="1"/>
  <c r="AA209" i="1"/>
  <c r="AB209" i="1"/>
  <c r="AC209" i="1"/>
  <c r="AA210" i="1"/>
  <c r="AB210" i="1"/>
  <c r="AC210" i="1"/>
  <c r="AA211" i="1"/>
  <c r="AB211" i="1"/>
  <c r="AC211" i="1"/>
  <c r="AA212" i="1"/>
  <c r="AB212" i="1"/>
  <c r="AC212" i="1"/>
  <c r="AA213" i="1"/>
  <c r="AB213" i="1"/>
  <c r="AC213" i="1"/>
  <c r="AA214" i="1"/>
  <c r="AB214" i="1"/>
  <c r="AC214" i="1"/>
  <c r="AA215" i="1"/>
  <c r="AB215" i="1"/>
  <c r="AC215" i="1"/>
  <c r="AA216" i="1"/>
  <c r="AB216" i="1"/>
  <c r="AC216" i="1"/>
  <c r="AA217" i="1"/>
  <c r="AB217" i="1"/>
  <c r="AC217" i="1"/>
  <c r="AA218" i="1"/>
  <c r="AB218" i="1"/>
  <c r="AC218" i="1"/>
  <c r="AA219" i="1"/>
  <c r="AB219" i="1"/>
  <c r="AC219" i="1"/>
  <c r="AA220" i="1"/>
  <c r="AB220" i="1"/>
  <c r="AC220" i="1"/>
  <c r="AA221" i="1"/>
  <c r="AB221" i="1"/>
  <c r="AC221" i="1"/>
  <c r="AA222" i="1"/>
  <c r="AB222" i="1"/>
  <c r="AC222" i="1"/>
  <c r="AA223" i="1"/>
  <c r="AB223" i="1"/>
  <c r="AC223" i="1"/>
  <c r="AA224" i="1"/>
  <c r="AB224" i="1"/>
  <c r="AC224" i="1"/>
  <c r="AA225" i="1"/>
  <c r="AB225" i="1"/>
  <c r="AC225" i="1"/>
  <c r="AA226" i="1"/>
  <c r="AB226" i="1"/>
  <c r="AC226" i="1"/>
  <c r="AA227" i="1"/>
  <c r="AB227" i="1"/>
  <c r="AC227" i="1"/>
  <c r="AA228" i="1"/>
  <c r="AB228" i="1"/>
  <c r="AC228" i="1"/>
  <c r="AA229" i="1"/>
  <c r="AB229" i="1"/>
  <c r="AC229" i="1"/>
  <c r="AA230" i="1"/>
  <c r="AB230" i="1"/>
  <c r="AC230" i="1"/>
  <c r="AA231" i="1"/>
  <c r="AB231" i="1"/>
  <c r="AC231" i="1"/>
  <c r="AA232" i="1"/>
  <c r="AB232" i="1"/>
  <c r="AC232" i="1"/>
  <c r="AA233" i="1"/>
  <c r="AB233" i="1"/>
  <c r="AC233" i="1"/>
  <c r="AA234" i="1"/>
  <c r="AB234" i="1"/>
  <c r="AC234" i="1"/>
  <c r="AA235" i="1"/>
  <c r="AB235" i="1"/>
  <c r="AC235" i="1"/>
  <c r="AA236" i="1"/>
  <c r="AB236" i="1"/>
  <c r="AC236" i="1"/>
  <c r="AA237" i="1"/>
  <c r="AB237" i="1"/>
  <c r="AC237" i="1"/>
  <c r="AA238" i="1"/>
  <c r="AB238" i="1"/>
  <c r="AC238" i="1"/>
  <c r="AA239" i="1"/>
  <c r="AB239" i="1"/>
  <c r="AC239" i="1"/>
  <c r="AA240" i="1"/>
  <c r="AB240" i="1"/>
  <c r="AC240" i="1"/>
  <c r="AA241" i="1"/>
  <c r="AB241" i="1"/>
  <c r="AC241" i="1"/>
  <c r="AA242" i="1"/>
  <c r="AB242" i="1"/>
  <c r="AC242" i="1"/>
  <c r="AA243" i="1"/>
  <c r="AB243" i="1"/>
  <c r="AC243" i="1"/>
  <c r="AA244" i="1"/>
  <c r="AB244" i="1"/>
  <c r="AC244" i="1"/>
  <c r="AA245" i="1"/>
  <c r="AB245" i="1"/>
  <c r="AC245" i="1"/>
  <c r="AA246" i="1"/>
  <c r="AB246" i="1"/>
  <c r="AC246" i="1"/>
  <c r="AA247" i="1"/>
  <c r="AB247" i="1"/>
  <c r="AC247" i="1"/>
  <c r="AA248" i="1"/>
  <c r="AB248" i="1"/>
  <c r="AC248" i="1"/>
  <c r="AA249" i="1"/>
  <c r="AB249" i="1"/>
  <c r="AC249" i="1"/>
  <c r="AA250" i="1"/>
  <c r="AB250" i="1"/>
  <c r="AC250" i="1"/>
  <c r="AA251" i="1"/>
  <c r="AB251" i="1"/>
  <c r="AC251" i="1"/>
  <c r="AA252" i="1"/>
  <c r="AB252" i="1"/>
  <c r="AC252" i="1"/>
  <c r="AA253" i="1"/>
  <c r="AB253" i="1"/>
  <c r="AC253" i="1"/>
  <c r="AA254" i="1"/>
  <c r="AB254" i="1"/>
  <c r="AC254" i="1"/>
  <c r="AA255" i="1"/>
  <c r="AB255" i="1"/>
  <c r="AC255" i="1"/>
  <c r="AA256" i="1"/>
  <c r="AB256" i="1"/>
  <c r="AC256" i="1"/>
  <c r="AA257" i="1"/>
  <c r="AB257" i="1"/>
  <c r="AC257" i="1"/>
  <c r="AA258" i="1"/>
  <c r="AB258" i="1"/>
  <c r="AC258" i="1"/>
  <c r="AA259" i="1"/>
  <c r="AB259" i="1"/>
  <c r="AC259" i="1"/>
  <c r="AA260" i="1"/>
  <c r="AB260" i="1"/>
  <c r="AC260" i="1"/>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4" i="2"/>
  <c r="AF277" i="1"/>
  <c r="AF276" i="1"/>
  <c r="AF275" i="1"/>
  <c r="AF274" i="1"/>
  <c r="AF273" i="1"/>
  <c r="AF272" i="1"/>
  <c r="AF271" i="1"/>
  <c r="AF270" i="1"/>
  <c r="AF269" i="1"/>
  <c r="AF268" i="1"/>
  <c r="AF267" i="1"/>
  <c r="AF266" i="1"/>
  <c r="AF265" i="1"/>
  <c r="AF264" i="1"/>
  <c r="AF263" i="1"/>
  <c r="AF262" i="1"/>
  <c r="AF260" i="1"/>
  <c r="AF259" i="1"/>
  <c r="AF258" i="1"/>
  <c r="AF257" i="1"/>
  <c r="AF256" i="1"/>
  <c r="AF255" i="1"/>
  <c r="AF254" i="1"/>
  <c r="AF253" i="1"/>
  <c r="AF252" i="1"/>
  <c r="AF251" i="1"/>
  <c r="AF250" i="1"/>
  <c r="AF249" i="1"/>
  <c r="AF248" i="1"/>
  <c r="AF247" i="1"/>
  <c r="AF246" i="1"/>
  <c r="AF245" i="1"/>
  <c r="AF244" i="1"/>
  <c r="AF243" i="1"/>
  <c r="AF242" i="1"/>
  <c r="AF241" i="1"/>
  <c r="AF240" i="1"/>
  <c r="AF239" i="1"/>
  <c r="AF238" i="1"/>
  <c r="AF237" i="1"/>
  <c r="AF236" i="1"/>
  <c r="AF235" i="1"/>
  <c r="AF234" i="1"/>
  <c r="AF233" i="1"/>
  <c r="AF232" i="1"/>
  <c r="AF231" i="1"/>
  <c r="AF230" i="1"/>
  <c r="AF229" i="1"/>
  <c r="AF228" i="1"/>
  <c r="AF227" i="1"/>
  <c r="AF226" i="1"/>
  <c r="AF225" i="1"/>
  <c r="AF224" i="1"/>
  <c r="AF223" i="1"/>
  <c r="AF222" i="1"/>
  <c r="AF221" i="1"/>
  <c r="AF220" i="1"/>
  <c r="AF219" i="1"/>
  <c r="AF218" i="1"/>
  <c r="AF217" i="1"/>
  <c r="AF216" i="1"/>
  <c r="AF215" i="1"/>
  <c r="AF214" i="1"/>
  <c r="AF213" i="1"/>
  <c r="AF212" i="1"/>
  <c r="AF211" i="1"/>
  <c r="AF210" i="1"/>
  <c r="AF209" i="1"/>
  <c r="AF208" i="1"/>
  <c r="AF207" i="1"/>
  <c r="AF206" i="1"/>
  <c r="AF205" i="1"/>
  <c r="AF204" i="1"/>
  <c r="AF203" i="1"/>
  <c r="AF202" i="1"/>
  <c r="AF201" i="1"/>
  <c r="AF200" i="1"/>
  <c r="AF199" i="1"/>
  <c r="AF198" i="1"/>
  <c r="AF197" i="1"/>
  <c r="AF196" i="1"/>
  <c r="AF195" i="1"/>
  <c r="AF194" i="1"/>
  <c r="AF193" i="1"/>
  <c r="AF192" i="1"/>
  <c r="AF191" i="1"/>
  <c r="AF190" i="1"/>
  <c r="AF189" i="1"/>
  <c r="AF188" i="1"/>
  <c r="AF187" i="1"/>
  <c r="AF186" i="1"/>
  <c r="AF185" i="1"/>
  <c r="AF184" i="1"/>
  <c r="AF183" i="1"/>
  <c r="AF182" i="1"/>
  <c r="AF181" i="1"/>
  <c r="AF180" i="1"/>
  <c r="AF179" i="1"/>
  <c r="AF178" i="1"/>
  <c r="AF177" i="1"/>
  <c r="AF176" i="1"/>
  <c r="AF175" i="1"/>
  <c r="AF174" i="1"/>
  <c r="AF173" i="1"/>
  <c r="AF172" i="1"/>
  <c r="AF171" i="1"/>
  <c r="AF170" i="1"/>
  <c r="AF169" i="1"/>
  <c r="AF168" i="1"/>
  <c r="AF167" i="1"/>
  <c r="AF166" i="1"/>
  <c r="AF165" i="1"/>
  <c r="AF164" i="1"/>
  <c r="AF163" i="1"/>
  <c r="AF162" i="1"/>
  <c r="AF161" i="1"/>
  <c r="AF160" i="1"/>
  <c r="AF159" i="1"/>
  <c r="AF158" i="1"/>
  <c r="AF157" i="1"/>
  <c r="AF156" i="1"/>
  <c r="AF155" i="1"/>
  <c r="AF154" i="1"/>
  <c r="AF153" i="1"/>
  <c r="AF152" i="1"/>
  <c r="AF151" i="1"/>
  <c r="AF150" i="1"/>
  <c r="AF149" i="1"/>
  <c r="AF148" i="1"/>
  <c r="AF147" i="1"/>
  <c r="AF146" i="1"/>
  <c r="AF145" i="1"/>
  <c r="AF144" i="1"/>
  <c r="AF143" i="1"/>
  <c r="AF142" i="1"/>
  <c r="AF141" i="1"/>
  <c r="AF140" i="1"/>
  <c r="AF139" i="1"/>
  <c r="AF138" i="1"/>
  <c r="AF137" i="1"/>
  <c r="AF136" i="1"/>
  <c r="AF135" i="1"/>
  <c r="AF134" i="1"/>
  <c r="AF133" i="1"/>
  <c r="AF132" i="1"/>
  <c r="AF131" i="1"/>
  <c r="AF130" i="1"/>
  <c r="AF129" i="1"/>
  <c r="AF128" i="1"/>
  <c r="AF127" i="1"/>
  <c r="AF126" i="1"/>
  <c r="AF125" i="1"/>
  <c r="AF124" i="1"/>
  <c r="AF123" i="1"/>
  <c r="AF122" i="1"/>
  <c r="AF121" i="1"/>
  <c r="AF120" i="1"/>
  <c r="AF119" i="1"/>
  <c r="AF118" i="1"/>
  <c r="AF117" i="1"/>
  <c r="AF116" i="1"/>
  <c r="AF115" i="1"/>
  <c r="AF114" i="1"/>
  <c r="AF113" i="1"/>
  <c r="AF112" i="1"/>
  <c r="AF111" i="1"/>
  <c r="AF110" i="1"/>
  <c r="AF109" i="1"/>
  <c r="AF108" i="1"/>
  <c r="AF107" i="1"/>
  <c r="AF106" i="1"/>
  <c r="AF105" i="1"/>
  <c r="AF104" i="1"/>
  <c r="AF103" i="1"/>
  <c r="AF102" i="1"/>
  <c r="AF101" i="1"/>
  <c r="AF100" i="1"/>
  <c r="AF99" i="1"/>
  <c r="AF98" i="1"/>
  <c r="AF97" i="1"/>
  <c r="AF96" i="1"/>
  <c r="AF95" i="1"/>
  <c r="AF94" i="1"/>
  <c r="AF93" i="1"/>
  <c r="AF92" i="1"/>
  <c r="AF91" i="1"/>
  <c r="AF90" i="1"/>
  <c r="AF89" i="1"/>
  <c r="AF88" i="1"/>
  <c r="AF87" i="1"/>
  <c r="AF86" i="1"/>
  <c r="AF85" i="1"/>
  <c r="AF84" i="1"/>
  <c r="AF83" i="1"/>
  <c r="AF82" i="1"/>
  <c r="AF81" i="1"/>
  <c r="AF80" i="1"/>
  <c r="AF79" i="1"/>
  <c r="AF78" i="1"/>
  <c r="AF77" i="1"/>
  <c r="AF76" i="1"/>
  <c r="AF75" i="1"/>
  <c r="AF74" i="1"/>
  <c r="AF73" i="1"/>
  <c r="AF72" i="1"/>
  <c r="AF71" i="1"/>
  <c r="AF70" i="1"/>
  <c r="AF69" i="1"/>
  <c r="AF68" i="1"/>
  <c r="AF67" i="1"/>
  <c r="AF66" i="1"/>
  <c r="AF65" i="1"/>
  <c r="AF64" i="1"/>
  <c r="AF63" i="1"/>
  <c r="AF62" i="1"/>
  <c r="AF61" i="1"/>
  <c r="AF60" i="1"/>
  <c r="AF59" i="1"/>
  <c r="AF58" i="1"/>
  <c r="AF57" i="1"/>
  <c r="AF56" i="1"/>
  <c r="AF55" i="1"/>
  <c r="AF54" i="1"/>
  <c r="AF53" i="1"/>
  <c r="AF52" i="1"/>
  <c r="AF51" i="1"/>
  <c r="AF50" i="1"/>
  <c r="AF49" i="1"/>
  <c r="AF48" i="1"/>
  <c r="AF47" i="1"/>
  <c r="AF46" i="1"/>
  <c r="AF45" i="1"/>
  <c r="AF44" i="1"/>
  <c r="AF43" i="1"/>
  <c r="AF42" i="1"/>
  <c r="AF41" i="1"/>
  <c r="AF40" i="1"/>
  <c r="AF39" i="1"/>
  <c r="AF38" i="1"/>
  <c r="AF37" i="1"/>
  <c r="AF36" i="1"/>
  <c r="AF35" i="1"/>
  <c r="AF34" i="1"/>
  <c r="AF33" i="1"/>
  <c r="AF32" i="1"/>
  <c r="AF31" i="1"/>
  <c r="AF30" i="1"/>
  <c r="AF29" i="1"/>
  <c r="AF28" i="1"/>
  <c r="AF27" i="1"/>
  <c r="AF26" i="1"/>
  <c r="AF25" i="1"/>
  <c r="AF24" i="1"/>
  <c r="AF23" i="1"/>
  <c r="AF22" i="1"/>
  <c r="AF21" i="1"/>
  <c r="AF20" i="1"/>
  <c r="AF19" i="1"/>
  <c r="AF18" i="1"/>
  <c r="AF17" i="1"/>
  <c r="AF16" i="1"/>
  <c r="AF15" i="1"/>
  <c r="AF14" i="1"/>
  <c r="AF13" i="1"/>
  <c r="AF12" i="1"/>
  <c r="AF11" i="1"/>
  <c r="AF10" i="1"/>
  <c r="AF9" i="1"/>
  <c r="AC9" i="1"/>
  <c r="AB9" i="1"/>
  <c r="AA9" i="1"/>
</calcChain>
</file>

<file path=xl/sharedStrings.xml><?xml version="1.0" encoding="utf-8"?>
<sst xmlns="http://schemas.openxmlformats.org/spreadsheetml/2006/main" count="6415" uniqueCount="1930">
  <si>
    <t>Trường ĐH Công nghệ Sài Gòn</t>
  </si>
  <si>
    <t>KHOA CÔNG NGHỆ THÔNG TIN</t>
  </si>
  <si>
    <t>STT</t>
  </si>
  <si>
    <t>Nhóm</t>
  </si>
  <si>
    <t>MSSV</t>
  </si>
  <si>
    <t>Họ và tên</t>
  </si>
  <si>
    <t>Họ</t>
  </si>
  <si>
    <t>Tên</t>
  </si>
  <si>
    <t>Lớp</t>
  </si>
  <si>
    <t>Số điện thoại 
liên lạc</t>
  </si>
  <si>
    <t>Hướng 
đề tài</t>
  </si>
  <si>
    <t>Tên đề tài 
(GVHD nhập)</t>
  </si>
  <si>
    <t>Tóm tắt nội dung đề tài
(GVHD nhập)</t>
  </si>
  <si>
    <t>Ghi chú của GVHD
(SV có gặp GVHD nhận đề tài không)</t>
  </si>
  <si>
    <t>GVHD</t>
  </si>
  <si>
    <t>Kiểm dò</t>
  </si>
  <si>
    <t>DH52111907</t>
  </si>
  <si>
    <t>Phạm Hoàng Toàn</t>
  </si>
  <si>
    <t>Phạm Hoàng</t>
  </si>
  <si>
    <t>Toàn</t>
  </si>
  <si>
    <t>D21_TH11</t>
  </si>
  <si>
    <t>Ứng dụng trên Mobile</t>
  </si>
  <si>
    <t>Hệ thống được xây dựng theo mô hình B2B2C, hỗ trợ người dùng cá nhân đặt các dịch vụ du lịch trong nước như vé máy bay, phòng khách sạn, cabin du thuyền và tour du lịch. Người dùng có thể chọn điểm đi, điểm đến, thời gian bay, loại phòng, ngày nhận và trả phòng, lịch trình du thuyền cũng như thời gian và điểm đến của tour. Bên cạnh đó, hệ thống còn cung cấp chức năng quản lý dịch vụ cho admin, chủ khách sạn, chủ du thuyền và các đơn vị vận chuyển, giúp tối ưu hóa quy trình vận hành và nâng cao hiệu quả kinh doanh.</t>
  </si>
  <si>
    <t>Lương An Vinh</t>
  </si>
  <si>
    <t>DH52110848</t>
  </si>
  <si>
    <t>Vũ Thị Hương Giang</t>
  </si>
  <si>
    <t>Vũ Thị Hương</t>
  </si>
  <si>
    <t>Giang</t>
  </si>
  <si>
    <t>Xây dựng Ứng dụng Bạn Nhà Nông</t>
  </si>
  <si>
    <t xml:space="preserve">Bạn Nhà Nông là ứng dụng hỗ trợ nông dân nâng cao hiệu quả sản xuất và tiếp cận thị trường trong quá trình chuyển đổi số nông nghiệp. Ứng dụng kết nối nông dân với doanh nghiệp và khách hàng qua các chức năng như đăng bán nông sản, ký hợp đồng điện tử, cập nhật thời tiết theo thời gian thực và nhắn tin trực tiếp. Hệ thống được phát triển bằng Flutter (frontend), Spring (backend), sử dụng Cloud Firestore để lưu trữ dữ liệu và Cloudinary để quản lý hình ảnh, đảm bảo hiệu quả, an toàn và minh bạch trong giao dịch nông nghiệp số.
</t>
  </si>
  <si>
    <t>Ứng dụng trên Web</t>
  </si>
  <si>
    <t>Ngô Xuân Bách</t>
  </si>
  <si>
    <t>DH52111253</t>
  </si>
  <si>
    <t>Nguyễn Tấn Lộc</t>
  </si>
  <si>
    <t>Nguyễn Tấn</t>
  </si>
  <si>
    <t>Lộc</t>
  </si>
  <si>
    <t>D21_TH08</t>
  </si>
  <si>
    <t>Ứng dụng quản lý tuyển dụng nhân sự</t>
  </si>
  <si>
    <t>Tìm hiệu và phân tích nghịệp vụ cho thuê nhà trên Web
Hiện thực ứng dụng</t>
  </si>
  <si>
    <t>Nguyễn Kiều Oanh</t>
  </si>
  <si>
    <t>DH52111107</t>
  </si>
  <si>
    <t>Trần Nhật Khang</t>
  </si>
  <si>
    <t>Trần Nhật</t>
  </si>
  <si>
    <t>Khang</t>
  </si>
  <si>
    <t>Bùi Nhật Bằng</t>
  </si>
  <si>
    <t>DH52108750</t>
  </si>
  <si>
    <t>Phan Thế Quang</t>
  </si>
  <si>
    <t>Phan Thế</t>
  </si>
  <si>
    <t>Quang</t>
  </si>
  <si>
    <t>D21_TH07</t>
  </si>
  <si>
    <t>Tìm hiểu một sàn thương mại điện tử.
Tìm hiểu các công nghệ, dịch vụ hỗ trợ việc phát triển sàn giao dịch TMDT.
Xây dựng sàn giao dịch TMDT hoạt động như một trung gian, giúp kết nối người bán và người mua thông qua các giao dịch trực tuyến.</t>
  </si>
  <si>
    <t>Trần Văn Hùng</t>
  </si>
  <si>
    <t>DH52110724</t>
  </si>
  <si>
    <t>Lê Quang Duyệt</t>
  </si>
  <si>
    <t>Lê Quang</t>
  </si>
  <si>
    <t>Duyệt</t>
  </si>
  <si>
    <t>Xây dựng ứng dụng quản lý nhà thông minh</t>
  </si>
  <si>
    <t>- Đề tài nhằm xây dựng một ứng dụng Android cho phép người dùng quản lý và điều khiển các thiết bị điện từ trong nhà thông qua smartphone. Ứng dụng cung cấp các chức năng như bật/tắt thiết bị, theo dõi trạng thái hoạt động theo thời gian thực, thiết lập lịch trình, kịch bản tự động và nhận cảnh báo khi có sự cố xảy ra.
- Ngoài ra, hệ thống còn hỗ trợ quản lý nhiều người dùng với phân quyền rõ ràng, giao diện thân thiện và khả năng mở rộng để tích hợp thêm nhiều loại thiết bị trong tương lai.
- Mục tiêu của đề tài là tạo ra một ứng dụng nhà thông mình đơn giản, hiệu quả và dễ sử dụng, đáp ứng như cầu quản lý thiết bị điện trong nhà một cách tiện lợi và hiện đại thông qua điện thoại.</t>
  </si>
  <si>
    <t>Dương Văn Đeo</t>
  </si>
  <si>
    <t>DH52111246</t>
  </si>
  <si>
    <t>Võ Thanh Trường Long</t>
  </si>
  <si>
    <t>Võ Thanh Trường</t>
  </si>
  <si>
    <t>Long</t>
  </si>
  <si>
    <t>D21_TH09</t>
  </si>
  <si>
    <t>Ứng dụng .Net</t>
  </si>
  <si>
    <t>Xây dựng ứng dụng học Tiếng Anh</t>
  </si>
  <si>
    <t>Tìm hiểu nghiệp vụ. Phân tích và thiết kế ứng dụng. Hiện thực ứng dụng.</t>
  </si>
  <si>
    <t>Nguyễn Thanh Tùng</t>
  </si>
  <si>
    <t>T.Duy</t>
  </si>
  <si>
    <t>DH52111146</t>
  </si>
  <si>
    <t>Phạm Nguyễn Anh Khoa</t>
  </si>
  <si>
    <t>Phạm Nguyễn Anh</t>
  </si>
  <si>
    <t>Khoa</t>
  </si>
  <si>
    <t>DH52004312</t>
  </si>
  <si>
    <t>Nguyễn Trần Lâm Vũ</t>
  </si>
  <si>
    <t>Nguyễn Trần Lâm</t>
  </si>
  <si>
    <t>Vũ</t>
  </si>
  <si>
    <t>D20_TH06</t>
  </si>
  <si>
    <t>Xây dựng website bán nước hoa</t>
  </si>
  <si>
    <t>Tìm hiểu nghiệp vụ, đặc tính sản phẩm.
Phân tích và thiết kế CSDL.
Hiện thực website: backend: laravel + mysql, frontend: reactjs</t>
  </si>
  <si>
    <t>Lê Triệu Ngọc Đức</t>
  </si>
  <si>
    <t>DH52111212</t>
  </si>
  <si>
    <t>Nguyễn Hoàng Linh</t>
  </si>
  <si>
    <t>Nguyễn Hoàng</t>
  </si>
  <si>
    <t>Linh</t>
  </si>
  <si>
    <t>Xây dựng ứng dụng hỗ trợ bệnh nhân cao huyết áp</t>
  </si>
  <si>
    <t>- Đề tài tập trung vào việc xây dựng ứng dụng di động trên nền tảng Android nhằm hỗ trợ bệnh nhân cao huyết áp trong việc theo dõi, kiểm soát và cải thiện tình trạng sức khoẻ. Ứng dụng cho phép người dùng ghi lại chỉ số huyết áp hằng ngày, nhịp tim, đồng thời hiển thị biểu đồ theo dõi sức khoẻ theo thời gian.
- Ngoài ra, ứng dụng cung cấp các tính năng hỗ trợ như nhắc uống thuốc, lịch tái khám, ghi chú triệu chứng và chia sẻ dữ liệu với bác sĩ hoặc người thân. Hệ thống cũng tích hợp các nội dung hướng dẫn chăm sóc sức khoẻ phù hợp với bệnh lý tăng huyết áp, giúp người bệnh chủ động hơn trong quá trình điều trị.
- Mục tiêu của đề tài là tạo ra một công cụ hữu ích, dễ sử dụng và có tính cá nhân hoá cao, góp phần hỗ trợ người bệnh theo dõi tình trạng sức khoẻ hiệu quả hơn và giảm nguy cơ biến chứng do cao huyết áp.</t>
  </si>
  <si>
    <t>Nguyễn Văn Hoàng</t>
  </si>
  <si>
    <t>DH52001991</t>
  </si>
  <si>
    <t>Nguyễn Anh Tú</t>
  </si>
  <si>
    <t>Tìm hiểu chủng loại và đặc tính loại giầy muốn kinh doanh. Thiết kế hệ thống dễ dàng tìm kiếm sản phẩm theo từng đặc tính. Hỗ trợ thanh toán online, theo dõi đơn hàng, thống kê doanh thu…</t>
  </si>
  <si>
    <t>DH52110728</t>
  </si>
  <si>
    <t>Huỳnh Quốc Dương</t>
  </si>
  <si>
    <t>Huỳnh Quốc</t>
  </si>
  <si>
    <t>Dương</t>
  </si>
  <si>
    <t>Đề tài nhằm xây dựng một ứng dụng nghe nhạc trực tuyến dành cho nền tảng di động, cho phép
người dùng thực hiện các chức năng cơ bản như đăng ký, đăng nhập, và quản lý tài khoản cá nhân.
Ứng dụng cho phép người dùng tìm kiếm, nghe nhạc trực tuyến, tạo và quản lý playlist cá nhân,
đánh giá bài hát, và upload nhạc cá nhân từ thiết bị di động.
Hệ thống phân loại người dùng thành hai nhóm: người dùng thông thường và người dùng VIP.
Người dùng VIP được hưởng thêm quyền lợi như chia sẻ công khai các bài hát do mình upload.
Ứng dụng đảm bảo bảo mật xác thực bằng JWT và hỗ trợ trải nghiệm nghe nhạc tiện lợi, cá nhân
hóa theo nhu cầu người dùng.</t>
  </si>
  <si>
    <t>Nguyễn Hồng Bửu Long</t>
  </si>
  <si>
    <t>DH52006862</t>
  </si>
  <si>
    <t>Lê Huỳnh Hoàn Hảo</t>
  </si>
  <si>
    <t>Lê Huỳnh Hoàn</t>
  </si>
  <si>
    <t>Hảo</t>
  </si>
  <si>
    <t>D20_TH11</t>
  </si>
  <si>
    <t>Xây dựng ứng dụng quản lý quán ăn</t>
  </si>
  <si>
    <t>Đề tài tìm hiểu nghiệp vụ quản lý quán ăn và xây dựng một website có các chức năng như quản lý món ăn, quản lý khách hàng, quản lý hóa đơn...</t>
  </si>
  <si>
    <t>Trịnh Thanh Duy</t>
  </si>
  <si>
    <t>DH52005977</t>
  </si>
  <si>
    <t>Nguyễn Ngọc Nghĩa</t>
  </si>
  <si>
    <t>Nguyễn Ngọc</t>
  </si>
  <si>
    <t>Nghĩa</t>
  </si>
  <si>
    <t>D20_TH09</t>
  </si>
  <si>
    <t>Xây dựng website cho thuê không gian văn phòng</t>
  </si>
  <si>
    <t>- Tìm hiểu nghiệp vụ cho thuê văn phòng
- Phân tích thiết kế hệ thống
- Thiết kế CSDL
- Hiện thực website</t>
  </si>
  <si>
    <t>Nguyễn Ngọc Lâm</t>
  </si>
  <si>
    <t>DH52112123</t>
  </si>
  <si>
    <t>Nguyễn Thụy Yến Vy</t>
  </si>
  <si>
    <t>Nguyễn Thụy Yến</t>
  </si>
  <si>
    <t>Vy</t>
  </si>
  <si>
    <t>Ứng dụng online bán cơm văn phòng</t>
  </si>
  <si>
    <t>DH52112124</t>
  </si>
  <si>
    <t>Phạm Thị Khánh Vy</t>
  </si>
  <si>
    <t>Phạm Thị Khánh</t>
  </si>
  <si>
    <t>DH51902365</t>
  </si>
  <si>
    <t>Nguyễn Trang Anh Huy</t>
  </si>
  <si>
    <t>Nguyễn Trang Anh</t>
  </si>
  <si>
    <t>Huy</t>
  </si>
  <si>
    <t>D19_TH08</t>
  </si>
  <si>
    <t>Xây dựng một website bán hàng các loại mô hình trưng bày theo mô hình MVC, có sử dụng Laravel Framework và cơ sở dữ liệu MySQL</t>
  </si>
  <si>
    <t>Nguyễn Thị Ngân Hà</t>
  </si>
  <si>
    <t>DH52111885</t>
  </si>
  <si>
    <t>Nguyễn Đức Tiến</t>
  </si>
  <si>
    <t>Nguyễn Đức</t>
  </si>
  <si>
    <t>Tiến</t>
  </si>
  <si>
    <t>D21_TH05</t>
  </si>
  <si>
    <t>Xây dựng ứng dụng quản lý bán Cà phê</t>
  </si>
  <si>
    <t>Đoàn Trình Dục</t>
  </si>
  <si>
    <t>DH52102882</t>
  </si>
  <si>
    <t>Bùi Thanh Hậu</t>
  </si>
  <si>
    <t>Xây dựng ứng dụng quản lý công việc và quy trình công việc</t>
  </si>
  <si>
    <t xml:space="preserve">xây dựng ứng dụng hỗ trợ quản lý công việc và quy trình cho công việc </t>
  </si>
  <si>
    <t>DH52100199</t>
  </si>
  <si>
    <t>Nguyễn Minh Tân</t>
  </si>
  <si>
    <t>Nguyễn Minh</t>
  </si>
  <si>
    <t>Tân</t>
  </si>
  <si>
    <t>Xây dựng website bán hàng nội thất</t>
  </si>
  <si>
    <t>Tìm hiểu các chức năng của một website bán hàng
Tìm hiểu, lựa chọn công nghệ phát triển phù hợp.
Xây dựng database
Cài đặt ứng dụng</t>
  </si>
  <si>
    <t>DH52110757</t>
  </si>
  <si>
    <t>Huỳnh Tấn Đạt</t>
  </si>
  <si>
    <t>Huỳnh Tấn</t>
  </si>
  <si>
    <t>Đạt</t>
  </si>
  <si>
    <t>Xây dựng website quản lý tính lương cho cửa hàng tiện lợi</t>
  </si>
  <si>
    <t>- Tìm hiểu nghiệp vụ tính lương trong cửa hàng tiện lợi
- Phân tích thiết kế hệ thống
- Thiết kế CSDL
- Hiện thực website</t>
  </si>
  <si>
    <t>DH52111975</t>
  </si>
  <si>
    <t>Ngô Quang Trường</t>
  </si>
  <si>
    <t>Ngô Quang</t>
  </si>
  <si>
    <t>Trường</t>
  </si>
  <si>
    <t>Xây dựng ứng dụng quản lý công việc và quy trình cho công ty Quảng cáo marketing</t>
  </si>
  <si>
    <t>T.Hùng</t>
  </si>
  <si>
    <t>LT52200002</t>
  </si>
  <si>
    <t>Tiêu Hỷ Thắng</t>
  </si>
  <si>
    <t>Tiêu Hỷ</t>
  </si>
  <si>
    <t>Thắng</t>
  </si>
  <si>
    <t>L22_TH01</t>
  </si>
  <si>
    <t>Xây dựng website bán hàng thiết bị điện tử</t>
  </si>
  <si>
    <t>Tìm hiểu các chức năng của một website bán hàng thiết bị điện tử
Tìm hiểu, lựa chọn công nghệ phát triển phù hợp.
Xây dựng database
Cài đặt ứng dụng</t>
  </si>
  <si>
    <t>DH52110839</t>
  </si>
  <si>
    <t>Lê Thanh Giang</t>
  </si>
  <si>
    <t>Xây dựng website cửa hàng bán trà sữa</t>
  </si>
  <si>
    <t>"- Tìm hiểu nghiệp vụ cửa hàng bán trà sữa
- Phân tích thiết kế hệ thống
- Thiết kế CSDL
- Hiện thực website"</t>
  </si>
  <si>
    <t>DH52108656</t>
  </si>
  <si>
    <t>Võ Minh</t>
  </si>
  <si>
    <t>Thuận</t>
  </si>
  <si>
    <t>D21_TH06</t>
  </si>
  <si>
    <t>Huỳnh Quang Đức</t>
  </si>
  <si>
    <t>DH52005698</t>
  </si>
  <si>
    <t>Lê Đình Cường</t>
  </si>
  <si>
    <t>Lê Đình</t>
  </si>
  <si>
    <t>Cường</t>
  </si>
  <si>
    <t>Xây dựng website bán giày</t>
  </si>
  <si>
    <t>Đề tài tập trung vào việc xây dựng một website thương mại điện tử chuyển bán giày, giúp người dùng có thể dễ dàng tìm kiếm, lựa chọn và đặt mua sản phẩm một cách tiện lợi. Hệ thống bao gồm giao diện người dùng thân thiện, hỗ trợ tìm kiếm và lọc sản phẩm, giỏ hàng, thanh toán đơn hàng và quản lý thông tin cá nhân. Ngoài ra website còn cung cấp một hệ thống quản trị dành cho quản trị viên để quản lý sản phẩm, đơn hàng và người dùng.
Mục tiêu của đề tài là tạo ra một nền tảng bán hàng trực tuyến có đầy đủ chức năng cơ bản, đảm bảo tính bảo mật, hiệu năng và đáp ứng nhu cầu thực tế của người dùng trong việc mua sắm giày online.</t>
  </si>
  <si>
    <t>DH52103871</t>
  </si>
  <si>
    <t>Phạm Minh Trị</t>
  </si>
  <si>
    <t>Phạm Minh</t>
  </si>
  <si>
    <t>Trị</t>
  </si>
  <si>
    <t>D21_TH03</t>
  </si>
  <si>
    <t>Xây dựng nền tảng e-learning tích hợp gợi ý khóa học theo năng lực người học</t>
  </si>
  <si>
    <t>Tìm hiểu recommendation system
Tìm hiểu nghiệp vụ
Xây dựng hệ thống gợi ý khóa học trực tuyến dựa trên hồ sơ năng lực và hành vi học tập người dùng</t>
  </si>
  <si>
    <t>DH52101039</t>
  </si>
  <si>
    <t>Trần Quí Kiệt</t>
  </si>
  <si>
    <t>Trần Quí</t>
  </si>
  <si>
    <t>Kiệt</t>
  </si>
  <si>
    <t>DH52111147</t>
  </si>
  <si>
    <t>Trần Hoàng Đăng Khoa</t>
  </si>
  <si>
    <t>Trần Hoàng Đăng</t>
  </si>
  <si>
    <t>D21_TH10</t>
  </si>
  <si>
    <t>Xây dựng website bán laptop và linh kiện máy tính với các chức năng quản lý khách hàng, hàng hóa, đặt hàng, thanh toán, build PC từ các linh kiện.</t>
  </si>
  <si>
    <t>Hà Anh Vũ</t>
  </si>
  <si>
    <t>DH52113301</t>
  </si>
  <si>
    <t>Phùng Thiên Tài</t>
  </si>
  <si>
    <t>Phùng Thiên</t>
  </si>
  <si>
    <t>Tài</t>
  </si>
  <si>
    <t>Ứng dụng quản lý hồ sơ VĐV, kế hoạch tập luyện, đánh giá đầy đủ các tiêu chí</t>
  </si>
  <si>
    <t>Trần Quang</t>
  </si>
  <si>
    <t>DH51905574</t>
  </si>
  <si>
    <t>Trịnh Thế Xuyên</t>
  </si>
  <si>
    <t>Xây dựng ứng dụng bán bánh kẹo trực tuyến</t>
  </si>
  <si>
    <t>Đề tài tìm hiểu và xây dựng website bán bánh kẹo trực tuyến, cho phép khách hàng mua hàng, thanh toán trực tuyến nhanh chóng tiện lợi</t>
  </si>
  <si>
    <t>DH52110843</t>
  </si>
  <si>
    <t>Nguyễn Văn Giang</t>
  </si>
  <si>
    <t>Nguyễn Văn</t>
  </si>
  <si>
    <t>Xây dựng hệ thống quản lý đặt phòng và dịch vụ cho khách sạn</t>
  </si>
  <si>
    <t>Đề tài tập trung vào xây dựng ứng dụng Android cho phép người dùng tìm kiếm, đặt phòng tại các khách sạn. Ứng dụng đóng vai trò là cầu nối giữa khách hàng và các khách sạn đối tác, hỗ trợ quy trình đặt phòng trực tuyến và đăng ký sử dụng các dịch vụ kèm theo.
Người dùng có thể tạo tài khoản, tìm kiếm khách sạn theo vị trí địa lý (tỉnh/thành), xem chi tiết phòng, dịch vụ, đánh giá, sau đó tiến hành đặt phòng và thanh toán. Các khách sạn tham gia hệ thống có thể cập nhật thông tin phòng, tình trạng đặt chổ, giá cả, chương trình khuyến mãi và các dịch vụ đi kèm.
Quản trị viên của hệ thống có thể quản lý toàn bộ dữ liệu, xét duyệt đăng ký khách sạn, theo dõi hiệu quả kinh doanh và hỗ trợ người dùng khi cần thiết.</t>
  </si>
  <si>
    <t>DH52111659</t>
  </si>
  <si>
    <t>Trần Thanh Sang</t>
  </si>
  <si>
    <t>Trần Thanh</t>
  </si>
  <si>
    <t>Sang</t>
  </si>
  <si>
    <t>Xây dựng ứng dụng quản lý sức khoẻ</t>
  </si>
  <si>
    <t>Đề tài tập trung phát triển một ứng dụng di động giúp người dùng theo dõi, quản lý và cải thiện tình trạng sức khoẻ cá nhân một cách toàn diện. Ứng dụng cho phép người dùng nhập và theo dõi các chỉ số sức khoẻ như huyết áp, nhịp tim, cân nặng, giấc ngủ, chỉ số BMI, lượng nước uống mỗi ngày... Ngoài ra, dữ liệu có thể được đồng bộ với các thiết bị đo sức khoẻ thông minh để nâng cao độ chính xác và tính tiện lợi.
Bên cạnh chức năng quản lý sức khoẻ, ứng dụng còn cung cấp các hoạt động hỗ trợ cải thiện thể chất và tinh thần bao gồm các bài tập thể dục, yoga từ chuyên gia, thực đơn dinh dưỡng, nhắc nhở lịch trình luyện tập.</t>
  </si>
  <si>
    <t>DH52111584</t>
  </si>
  <si>
    <t>Lê Minh Quang</t>
  </si>
  <si>
    <t>Lê Minh</t>
  </si>
  <si>
    <t>Xây dựng ứng dụng quản lý bán hàng cho vhuooxi cửa hàng bách hóa</t>
  </si>
  <si>
    <t>Hồ Đình Khả</t>
  </si>
  <si>
    <t>DH52111603</t>
  </si>
  <si>
    <t>Nguyễn Hoàng Anh Quân</t>
  </si>
  <si>
    <t>Nguyễn Hoàng Anh</t>
  </si>
  <si>
    <t>Quân</t>
  </si>
  <si>
    <t>DH52110561</t>
  </si>
  <si>
    <t>Nguyễn Lan Anh</t>
  </si>
  <si>
    <t>Nguyễn Lan</t>
  </si>
  <si>
    <t>Anh</t>
  </si>
  <si>
    <t>Xây dựng website quản lý thư viện STU</t>
  </si>
  <si>
    <t>Xây dựng website quản lý thư viện STU với các chức năng quản lý đọc giả, sách, loại sách, mượn sách và trả sách, bán sách trực tuyến.</t>
  </si>
  <si>
    <t>DH52111314</t>
  </si>
  <si>
    <t>Phan Khánh Minh</t>
  </si>
  <si>
    <t>Phan Khánh</t>
  </si>
  <si>
    <t>Minh</t>
  </si>
  <si>
    <t>Xây dựng website bán và cho thuê máy in với các chức năng: quản lý khách hàng, máy in, cho thuê máy in, bán máy in, hóa đơn, thanh toán.</t>
  </si>
  <si>
    <t>DH52100001</t>
  </si>
  <si>
    <t>Nguyễn Văn Trường An</t>
  </si>
  <si>
    <t>Nguyễn Văn Trường</t>
  </si>
  <si>
    <t>An</t>
  </si>
  <si>
    <t>D21_TH01</t>
  </si>
  <si>
    <t>Xây dựng Website quản lý nhà trọ</t>
  </si>
  <si>
    <t>Đề tài “Xây dựng website quản lý nhà trọ” nhằm phát triển một hệ thống hỗ trợ chủ nhà trọ trong việc quảng bá phòng trọ một cách hiệu quả. Website giúp tăng khả năng tiếp cận khách thuê thông qua các chức năng lọc, thông báo và giới thiệu phòng trọ minh bạch. Ngoài ra, hệ thống còn hỗ trợ tạo dựng uy tín thông qua đánh giá từ người thuê cũ. Các chính sách khuyến mãi linh hoạt thúc đẩy khách hàng. Việc số hóa hệ thống quản lý như hợp đồng, hóa đơn và phản hồi góp phần tạo nên sự an tâm, thương hiệu và tối ưu hóa quy trình vận hành, nâng cao trải nghiệm cho cả chủ trọ và người thuê.</t>
  </si>
  <si>
    <t>DH52106198</t>
  </si>
  <si>
    <t>Nguyễn Gia Phú</t>
  </si>
  <si>
    <t>Xây dựng ứng dụng quản lý văn bản</t>
  </si>
  <si>
    <t xml:space="preserve">Ứng dụng hỗ trợ lưu trữ, xử lý và chuyển đổi các tài liệu số như file .txt, PDF và hình ảnh chứa chữ. Người dùng tải lên tài liệu, hệ thống sẽ tự động tóm tắt nội dung, trích xuất từ khóa và tạo file văn bản mới. Nội dung, metadata và từ khóa được lưu trên Firebase Firestore, còn hình ảnh được lưu tại Cloudinary. Ứng dụng sử dụng Flutter và công nghệ AI Gemini để đảm bảo xử lý chính xác, nhanh chóng. Hệ thống phục vụ hiệu quả cho việc quản lý và khai thác tài liệu trong nhà trường, các phòng ban và khoa chuyên môn.
</t>
  </si>
  <si>
    <t>Có gặp GVHD, đã có giấy giới thiệu</t>
  </si>
  <si>
    <t>DH51902377</t>
  </si>
  <si>
    <t>Biện Thành Được</t>
  </si>
  <si>
    <t>Biện Thành</t>
  </si>
  <si>
    <t>Được</t>
  </si>
  <si>
    <t>D19_TH07</t>
  </si>
  <si>
    <t>Xây dựng website thương mại điện tử bán các sản phẩm của hãng Apple</t>
  </si>
  <si>
    <t xml:space="preserve">Tìm hiểu nghiệp vụ qua khảo sát các hệ thống tương tự
 Xây dựng website với đầy đủ các chức năng cần thiết </t>
  </si>
  <si>
    <t>DH52111969</t>
  </si>
  <si>
    <t>Trần Minh Trung</t>
  </si>
  <si>
    <t>Trần Minh</t>
  </si>
  <si>
    <t>Trung</t>
  </si>
  <si>
    <t>Sinh viên tìm hiểu nghiệp vụ, phân tích và xây dựng website</t>
  </si>
  <si>
    <t>Lê Thị Mỹ Dung</t>
  </si>
  <si>
    <t>DH52110671</t>
  </si>
  <si>
    <t>Võ Thành Danh</t>
  </si>
  <si>
    <t>Võ Thành</t>
  </si>
  <si>
    <t>Danh</t>
  </si>
  <si>
    <t>DH51904255</t>
  </si>
  <si>
    <t>Nguyễn Hoàng Phúc</t>
  </si>
  <si>
    <t>Phúc</t>
  </si>
  <si>
    <t>D19_TH02</t>
  </si>
  <si>
    <t>Xây dựng ứng dụng quản lý nguyên vật liệu và thành phẩm cho một nhà máy sản xuất bánh kẹo</t>
  </si>
  <si>
    <t>Tìm hiểu nghiệp vụ qua khảo sát các hệ thống tương tự
 Xây dựng ứng dụng với đầy đủ các chức năng cần thiết từ nhập kho nguyên vật liệu đến xuất kho thành phẩm</t>
  </si>
  <si>
    <t>DH52112108</t>
  </si>
  <si>
    <t>Phan Thanh Vũ</t>
  </si>
  <si>
    <t>Phan Thanh</t>
  </si>
  <si>
    <t>Xây dựng website mua bán truyện tiểu thuyết để đọc, nghe online</t>
  </si>
  <si>
    <t>Quản lý thông tin và nội dung truyện: tác giả, nhà xuất bản, cốt truyện… Cho phép người dùng đọc demo (có thể từ 5 trang đến 1 chương đầu), trường hợp truyện đã mua thì được đọc, nghe đầy đủ. Quản lý thông tin mua bán./nhượng quyền.</t>
  </si>
  <si>
    <t>DH52110738</t>
  </si>
  <si>
    <t>Trương Thái Dương</t>
  </si>
  <si>
    <t>Trương Thái</t>
  </si>
  <si>
    <t>DH52113784</t>
  </si>
  <si>
    <t>Nguyễn Thanh Phong</t>
  </si>
  <si>
    <t>Nguyễn Thanh</t>
  </si>
  <si>
    <t>Phong</t>
  </si>
  <si>
    <t>Xây dựng website quản lý phòng khám</t>
  </si>
  <si>
    <t>Đề tài tập trung vào việc xây dựng một website quản lý phòng khám nhằm hỗ trợ các hoạt động vận hành và quản trị trong môi trường khám chữa bệnh. Hệ thống giúp số hoá quy trình làm việc, từ quản lý thông tin bệnh nhân, đặt lịch hẹn khám, lưu trữ hồ sơ bệnh án, quản lý lịch làm việc của bác sĩ và thống kê doanh thu.
Website cho phép bệnh nhân đăng ký tài khoản, đặt lịch khám trực tuyến, theo dõi lịch sử khám bệnh và nhận thông báo từ phòng khám. Bác sĩ có thể xem danh sách bệnh nhân, nhập kết quả khám, kê toa thuốc và theo dõi quá trình điều trị. Quản trị viên có quyền quản lý người dùng, phân quyền, cáu hình dịch vụ, giá khám và xuất báo cáo tổng hợp.</t>
  </si>
  <si>
    <t>D21_TH02</t>
  </si>
  <si>
    <t>DH52105426</t>
  </si>
  <si>
    <t>Nguyễn Lê Tiến Dũng</t>
  </si>
  <si>
    <t>Nguyễn Lê Tiến</t>
  </si>
  <si>
    <t>Dũng</t>
  </si>
  <si>
    <t>Thiết kế và phát triển hệ thống đặt phòng resort trực tuyến</t>
  </si>
  <si>
    <t>Đề tài nhằm thiết kế và xây dựng một hệ thống website đặt phòng resort trực tuyến, cho phép khách
hàng dễ dàng tìm kiếm, đặt phòng, thanh toán và quản lý thông tin đặt phòng. Hệ thống đồng thời
hỗ trợ quản trị viên trong việc quản lý thông tin phòng, dịch vụ, nhân sự và các hoạt động vận hành
của resort một cách hiệu quả. Website được phát triển trên nền tảng công nghệ web hiện đại, đảm
bảo giao diện trực quan, trải nghiệm người dùng mượt mà, khả năng mở rộng linh hoạt và tích hợp
các dịch vụ thanh toán điện tử.</t>
  </si>
  <si>
    <t>DH52111033</t>
  </si>
  <si>
    <t>Nguyễn Thành Huy</t>
  </si>
  <si>
    <t>Nguyễn Thành</t>
  </si>
  <si>
    <t>Xây dựng Website bán hàng điện tử (Apple)</t>
  </si>
  <si>
    <t>Đề tài tập trung vào việc xây dựng một hệ thống thương mại điện tử hiện đại, tích hợp đầy đủ các chức năng phục vụ cho việc kinh doanh trực tuyến. Website không chỉ dừng lại ở chức năng mua bán trực tuyến thông thường mà còn hướng tới việc nâng cao trải nghiệm người dùng qua như admin có thể duyệt đơn hàng từ xa với điện thoại (khi có đơn hàng thì sẽ được xuất trong nhóm chat hoặc email để dễ dàng theo dõi), tích hợp AI Agent để phân tích và đề xuất dựa trên dữ liệu (ví dụ: chiến dịch khuyến mãi với sản phẩm tồn kho, chiến lược marketing dựa trên lịch sử truy cập, lượt xem sản phẩm), tự động gửi email sản phẩm mới nhất với người dùng đã từng mua hàng, tự động đề xuất sản phẩm dựa trên hành vi người dùng (sản phẩm liên quan), tích hợp tính năng tìm kiếm thông minh</t>
  </si>
  <si>
    <t>DH52111467</t>
  </si>
  <si>
    <t>Huỳnh Tấn Phát</t>
  </si>
  <si>
    <t>Phát</t>
  </si>
  <si>
    <t>D21_TH12</t>
  </si>
  <si>
    <t>Xây dựng website đặt vé xem phim</t>
  </si>
  <si>
    <t>Hệ thống cho phép người dùng tra cứu lịch chiếu, xem thông tin phim (đang chiếu, sắp chiếu), chọn phim, đặt vé, chọn ghế ngồi, mua thêm bắp, nước…
Công nghệ sử dụng:
   + Frontend: HTML, CSS, JavaScript, Bootstrap
   + Backend: Laravel (PHP framework) để xử lý logic nghiệp vụ.</t>
  </si>
  <si>
    <t>Nguyễn Trọng Nghĩa</t>
  </si>
  <si>
    <t>DH52111506</t>
  </si>
  <si>
    <t>Nguyễn Anh Phú</t>
  </si>
  <si>
    <t>Nguyễn Anh</t>
  </si>
  <si>
    <t>Phú</t>
  </si>
  <si>
    <t>DH52108772</t>
  </si>
  <si>
    <t>Lê Trung Thịnh</t>
  </si>
  <si>
    <t>Lê Trung</t>
  </si>
  <si>
    <t>Thịnh</t>
  </si>
  <si>
    <t>Xây dựng website bán linh kiện máy tính</t>
  </si>
  <si>
    <t>Xây dựng website bán linh kiện máy tính với các chức năng: quản lý khách hàng, hàng hóa, hóa đơn, build PC từ các linh kiện, thanh toán.</t>
  </si>
  <si>
    <t>DH52004281</t>
  </si>
  <si>
    <t>Nguyễn Đức Nguyên</t>
  </si>
  <si>
    <t>Nguyên</t>
  </si>
  <si>
    <t>D20_TH05</t>
  </si>
  <si>
    <t>Tìm hiểu nghiệp vụ
Phân tích và xậy dựng website có các chức năng cơ bản của 1 website thương mại điện tử</t>
  </si>
  <si>
    <t>DH52112910</t>
  </si>
  <si>
    <t>Tăng Tiến Luân</t>
  </si>
  <si>
    <t>Tăng Tiến</t>
  </si>
  <si>
    <t>Luân</t>
  </si>
  <si>
    <t>Xây dựng website bán đồ thể thao</t>
  </si>
  <si>
    <t>Xây dựng website bán đồ thể thao với các chức năng: quản lý sản phẩm, khách hàng, bình luận, hóa đơn, thanh toán.</t>
  </si>
  <si>
    <t>DH52005049</t>
  </si>
  <si>
    <t>Đặng Ngọc Giàu</t>
  </si>
  <si>
    <t>Đặng Ngọc</t>
  </si>
  <si>
    <t>Giàu</t>
  </si>
  <si>
    <t>Xây dựng website bán quần áo nữ</t>
  </si>
  <si>
    <t>Tìm hiểu nghiệp vụ, đặc tính sản phẩm.
Phân tích và thiết kế CSDL.
Hiện thực website: laravel + mysql</t>
  </si>
  <si>
    <t>DH52102716</t>
  </si>
  <si>
    <t>Thái Tín Khang</t>
  </si>
  <si>
    <t>Thái Tín</t>
  </si>
  <si>
    <t>Xây dựng website bán thời trang nam</t>
  </si>
  <si>
    <t>Tìm hiểu nghiệp vụ, đặc tính sản phẩm.
Phân tích và thiết kế CSDL.
Hiện thực website: backend: Expressjs + PostgreSQL, frontend: Nextjs</t>
  </si>
  <si>
    <t>DH52110962</t>
  </si>
  <si>
    <t>Hoàng</t>
  </si>
  <si>
    <t>Xây dựng website quản lý công việc</t>
  </si>
  <si>
    <t>Xây dựng website quản lý công việc với các chức năng: quản lý khách hàng, quản lý công việc, giao việc, thông báo các công việc sắp đến hạn, đã hoàn thành, mua các gói sử dụng.</t>
  </si>
  <si>
    <t>DH52004128</t>
  </si>
  <si>
    <t>Nguyễn Bảo Tuyết Như</t>
  </si>
  <si>
    <t>Nguyễn Bảo Tuyết</t>
  </si>
  <si>
    <t>Như</t>
  </si>
  <si>
    <t>Xây dựng website bán hàng thời trang</t>
  </si>
  <si>
    <t>DH52110827</t>
  </si>
  <si>
    <t>Nguyễn Trần Minh Đức</t>
  </si>
  <si>
    <t>Nguyễn Trần Minh</t>
  </si>
  <si>
    <t>Đức</t>
  </si>
  <si>
    <t xml:space="preserve">Ứng dụng online cho thuê nhà </t>
  </si>
  <si>
    <t>DH52111911</t>
  </si>
  <si>
    <t>Phạm Vũ Quỳnh Trang</t>
  </si>
  <si>
    <t>Phạm Vũ Quỳnh</t>
  </si>
  <si>
    <t>Trang</t>
  </si>
  <si>
    <t>DH52100456</t>
  </si>
  <si>
    <t>Huỳnh Hoàng Hải</t>
  </si>
  <si>
    <t>Xây dựng website bán cà phê trực tuyến</t>
  </si>
  <si>
    <t>Đề tài tìm hiểu và xây dựng website bán cà phê trực tuyến phục vụ cho khách hàng không có thời gian mua cà phê tại quán trực tiếp</t>
  </si>
  <si>
    <t>DH52004106</t>
  </si>
  <si>
    <t>Châu Gia Trọng</t>
  </si>
  <si>
    <t>Châu Gia</t>
  </si>
  <si>
    <t>Trọng</t>
  </si>
  <si>
    <t>Xây dựng website bán hàng công nghệ vi tính</t>
  </si>
  <si>
    <t>Tìm hiểu các chức năng của một website bán hàng công nghệ
Tìm hiểu, lựa chọn công nghệ phát triển phù hợp.
Xây dựng database
Cài đặt ứng dụng</t>
  </si>
  <si>
    <t>DH52004986</t>
  </si>
  <si>
    <t>Diệp Bảo Khánh</t>
  </si>
  <si>
    <t>Diệp Bảo</t>
  </si>
  <si>
    <t>Khánh</t>
  </si>
  <si>
    <t>DH51905061</t>
  </si>
  <si>
    <t>Phạm Hải Nam</t>
  </si>
  <si>
    <t>Phạm Hải</t>
  </si>
  <si>
    <t>Nam</t>
  </si>
  <si>
    <t>D19_TH06</t>
  </si>
  <si>
    <t>Xây dựng Website trang tin tức công nghệ</t>
  </si>
  <si>
    <t>DH52102172</t>
  </si>
  <si>
    <t>Văn Thị Thu Oanh</t>
  </si>
  <si>
    <t>Văn Thị Thu</t>
  </si>
  <si>
    <t>Oanh</t>
  </si>
  <si>
    <t>Xây dựng website quản lý khám chữa bệnh cho phòng khám Đông Dương</t>
  </si>
  <si>
    <t>Tìm hiểu nghiệp vụ
Phân tích và xây đựng website cho phép bệnh nhân đặt lịch, quản lý hồ sơ bênh án và lịch làm việc của các bác sĩ</t>
  </si>
  <si>
    <t>DH52100402</t>
  </si>
  <si>
    <t>Thái Ngọc Yên</t>
  </si>
  <si>
    <t>Thái Ngọc</t>
  </si>
  <si>
    <t>Yên</t>
  </si>
  <si>
    <t>DH52110543</t>
  </si>
  <si>
    <t>Trần Bảo An</t>
  </si>
  <si>
    <t>Trần Bảo</t>
  </si>
  <si>
    <t>D21_TH13</t>
  </si>
  <si>
    <t>Xây dựng website chuyên bán áo khoác</t>
  </si>
  <si>
    <t>"- Tìm hiểu nghiệp vụ cửa hàng bán áo khoác
- Phân tích thiết kế hệ thống
- Thiết kế CSDL
- Hiện thực website"</t>
  </si>
  <si>
    <t>DH52111024</t>
  </si>
  <si>
    <t>Nguyễn Quang Huy</t>
  </si>
  <si>
    <t>Nguyễn Quang</t>
  </si>
  <si>
    <t>- Tìm hiểu nghiệp vụ cửa hàng bán áo khoác
- Phân tích thiết kế hệ thống
- Thiết kế CSDL
- Hiện thực website</t>
  </si>
  <si>
    <t>DH51900204</t>
  </si>
  <si>
    <t>Nguyễn Trường An</t>
  </si>
  <si>
    <t>Nguyễn Trường</t>
  </si>
  <si>
    <t>D19_TH04</t>
  </si>
  <si>
    <t>Xây dựng website gọi món và quản lý quán ăn</t>
  </si>
  <si>
    <t>Đề tài tìm hiểu nghiệp vụ vận hành quán ăn và xây dựng website cho phép khách hàng đặt món ăn trực tuyến. Đồng thời cung cấp nghiệp vụ quản lý quán ăn giúp quản lý quán thuận tiện hơn.</t>
  </si>
  <si>
    <t>T.An</t>
  </si>
  <si>
    <t>DH52100604</t>
  </si>
  <si>
    <t>Phạm Quốc Thái</t>
  </si>
  <si>
    <t>Phạm Quốc</t>
  </si>
  <si>
    <t>Thái</t>
  </si>
  <si>
    <t>Xây dựng website quản lý ký túc xá STU</t>
  </si>
  <si>
    <t>Tìm hiểu nghiệp vụ quản lý ký túc xá STU
Phân tích và thiết kế CSDL.
Hiện thực website: backend: Expressjs + PostgreSQL, frontend: Reactjs</t>
  </si>
  <si>
    <t>DH52107853</t>
  </si>
  <si>
    <t>Bùi Quang Quý</t>
  </si>
  <si>
    <t>Bùi Quang</t>
  </si>
  <si>
    <t>Quý</t>
  </si>
  <si>
    <t>DH52005955</t>
  </si>
  <si>
    <t>Võ Việt Mỹ</t>
  </si>
  <si>
    <t>Võ Việt</t>
  </si>
  <si>
    <t>Mỹ</t>
  </si>
  <si>
    <t>Xây dựng website bán quần áo thời trang</t>
  </si>
  <si>
    <t>DH52005731</t>
  </si>
  <si>
    <t>Trần Lê Minh</t>
  </si>
  <si>
    <t>Duy</t>
  </si>
  <si>
    <t>DH52005818</t>
  </si>
  <si>
    <t>Phan Thanh Hoài</t>
  </si>
  <si>
    <t>Hoài</t>
  </si>
  <si>
    <t>D20_TH08</t>
  </si>
  <si>
    <t>Xây dựng website bán nước hoa với các chức năng của website thương mại như:
- Thực hiện đầy đủ các tính năng cơ bản của website thương mại (đăng nhập, đăng ký, tại lại mật khẩu,... hiện thị, phân loại sản phẩm, sản phẩm yêu thích,... và giỏ hàng).
- Quản lý tài khoản, khách hàng.
- Quản lý, hiển thị thông tin và quảng bá sản phẩm (nước hoa).
- Thực hiện quản lý các chính sách thương mại, khuyến mãi, thúc đẩy việc bán thành công các sản phẩm.
- Quản lý, thống kê việc thanh toán và đánh giá kết quả.
- Các giải pháp bảo mật.
- Thực hiện các kênh hỗ trợ khách hàng 24/7 (mở rộng tích hợp Chatbot AI)</t>
  </si>
  <si>
    <t>Võ Xuân Thịnh</t>
  </si>
  <si>
    <t>DH52005726</t>
  </si>
  <si>
    <t>Nguyễn Đình Duy</t>
  </si>
  <si>
    <t>Nguyễn Đình</t>
  </si>
  <si>
    <t xml:space="preserve">Xây dựng website bán mô hình đồ chơi </t>
  </si>
  <si>
    <t xml:space="preserve">Xây dựng website bán mô hình đồ chơi  với các chức năng của website thương mại như:
- Thực hiện đầy đủ các tính năng cơ bản của website thương mại (đăng nhập, đăng ký, tại lại mật khẩu,... hiện thị, phân loại sản phẩm, sản phẩm yêu thích,... và giỏ hàng).
- Quản lý tài khoản, khách hàng.
- Quản lý, hiển thị thông tin và quảng bá sản phẩm.
- Thực hiện quản lý các chính sách thương mại, khuyến mãi, thúc đẩy việc bán thành công các sản phẩm.
- Quản lý, thống kê việc thanh toán và đánh giá kết quả.
- Các giải pháp bảo mật.
- Thực hiện các kênh hỗ trợ khách hàng 24/7 (mở rộng tích hợp Chatbot AI)
</t>
  </si>
  <si>
    <t>DH52111904</t>
  </si>
  <si>
    <t>Nguyễn Minh Toàn</t>
  </si>
  <si>
    <t>Xây dựng website tuyển dụng tìm việc</t>
  </si>
  <si>
    <t>Tìm hiểu nghiệp vụ.
Phân tích và thiết kế CSDL.
Hiện thực website: backend: Nestjs + Mysql, frontend: Reactjs</t>
  </si>
  <si>
    <t>DH52112095</t>
  </si>
  <si>
    <t>Lê Tuấn Vủ</t>
  </si>
  <si>
    <t>Lê Tuấn</t>
  </si>
  <si>
    <t>Vủ</t>
  </si>
  <si>
    <t>Xây dựng website bán điện thoại di động</t>
  </si>
  <si>
    <t>Tìm hiểu nghiệp vụ, đặc tính sản phẩm.
Phân tích và thiết kế CSDL.
Hiện thực website: PHP + MySQL</t>
  </si>
  <si>
    <t>DH52102758</t>
  </si>
  <si>
    <t>Lê Thị Nguyên</t>
  </si>
  <si>
    <t>Lê Thị</t>
  </si>
  <si>
    <t>Xây Dựng Website Tuyển Dụng Và Tìm Kiếm Việc Làm IT</t>
  </si>
  <si>
    <t>- Front end: react.js, tailwind css
- Back end: Node.js và express.js
- Database: MongoDB
- Xử lý xác thực đăng kí đăng nhập: Clerk Auth: đăng nhập google</t>
  </si>
  <si>
    <t>DH52100807</t>
  </si>
  <si>
    <t>Lê Quốc An</t>
  </si>
  <si>
    <t>Lê Quốc</t>
  </si>
  <si>
    <t>Xây dựng website bán sách theo kiến trúc Microservice</t>
  </si>
  <si>
    <t>Đề tài tập trung xây dựng một website bán sách trực tuyến áp dụng kiến trúc Microservice, nhằm đảm bảo khả năng mở rộng, bảo trì dễ dàng và linh hoạt trong việc triển khai từng chức năng riêng biệt. Website cho phép người dùng tìm kiếm, xem chi tiết và mua sách trực tuyến, đồng thời hỗ trợ quản lý sản phẩm, đơn hàng, giỏ hàng, người dùng, thanh toán.
Mỗi chức năng chính của hệ thống sẽ được thiết kế dưới dạng một dịch vụ riêng biệt (service) như: dịch vụ quản lý sách, dịch vụ quản lý người dùng, dịch vụ giỏ hàng, dịch vụ đơn hàng, dịch vụ thanh toán, dịch vụ gửi email/xác nhận, ... Các dịch vụ này giao tiếp với nhau thông qua API hoặc Message Queue, đảm bảo tính độc lập và khả năng triển khai, cập nhật từng phần mà không ảnh hưởng đến hệ thống.</t>
  </si>
  <si>
    <t>DH52105079</t>
  </si>
  <si>
    <t>Lê Nhựt Anh</t>
  </si>
  <si>
    <t>Lê Nhựt</t>
  </si>
  <si>
    <t>DH52110602</t>
  </si>
  <si>
    <t>Nguyễn Hoàng Bảo</t>
  </si>
  <si>
    <t>Bảo</t>
  </si>
  <si>
    <t>DH52113023</t>
  </si>
  <si>
    <t>Nguyễn Minh Trường</t>
  </si>
  <si>
    <t>"- Tìm hiểu nghiệp vụ tính lương trong cửa hàng tiện lợi
- Phân tích thiết kế hệ thống
- Thiết kế CSDL
- Hiện thực website"</t>
  </si>
  <si>
    <t>DH52001564</t>
  </si>
  <si>
    <t>Nguyễn Huỳnh Phúc Nghi</t>
  </si>
  <si>
    <t>Nguyễn Huỳnh Phúc</t>
  </si>
  <si>
    <t>Nghi</t>
  </si>
  <si>
    <t>D20_TH04</t>
  </si>
  <si>
    <t>Xây dựng website cung cấp dịch vụ cho thuê xe ô tô</t>
  </si>
  <si>
    <t>Tìm hiểu phương thức cung cấp dịch vụ thuê xe: điều kiện thuê, hợp đồng thuê, phương thức giao dịch… Quản lý, phân loại xe phù hợp với chủng loại, nhu cầu sử dụng, quản lý tình trạng xe, quản lý hợp đồng, thông tin khách hàng.</t>
  </si>
  <si>
    <t>DH52001281</t>
  </si>
  <si>
    <t>Phạm Tôn Thuận</t>
  </si>
  <si>
    <t>Phạm Tôn</t>
  </si>
  <si>
    <t>DH52111174</t>
  </si>
  <si>
    <t>Ngô Tuấn Kiệt</t>
  </si>
  <si>
    <t>Ngô Tuấn</t>
  </si>
  <si>
    <t>Xây dựng ứng dụng đặt phòng cho khách sạn</t>
  </si>
  <si>
    <t>Tìm hiểu nghiệp vụ qua khảo sát các hệ thống tương tự
 Xây dựng ứng dụng mobile với đầy đủ các trường hợp cần xử lý khi đặt phòng</t>
  </si>
  <si>
    <t>DH52111204</t>
  </si>
  <si>
    <t>Trương Văn Liêu</t>
  </si>
  <si>
    <t>Trương Văn</t>
  </si>
  <si>
    <t>Liêu</t>
  </si>
  <si>
    <t>DH52111737</t>
  </si>
  <si>
    <t>Cao Tấn Thành</t>
  </si>
  <si>
    <t>Cao Tấn</t>
  </si>
  <si>
    <t>Thành</t>
  </si>
  <si>
    <t>Xây dựng website dạy nhạc trực tuyến</t>
  </si>
  <si>
    <t>Xậy dựng hệ thống cung cấp các lớp học nhạc online
Hỗ trợ giải đáp cho học viên
Test online</t>
  </si>
  <si>
    <t>DH52112120</t>
  </si>
  <si>
    <t>Trần Đức Vượng</t>
  </si>
  <si>
    <t>Trần Đức</t>
  </si>
  <si>
    <t>Vượng</t>
  </si>
  <si>
    <t>Hợp đồng thông minh cho khóa học và bài tập: 
Hợp đồng thông minh được sử dụng để quản lý nội dung và phân phối khóa học. 
Chúng tự động phân phối tài liệu, đồng thời theo dõi tiến độ, kiểm tra bài tập của học sinh.</t>
  </si>
  <si>
    <t>Mai Vân Phương Vũ</t>
  </si>
  <si>
    <t>C.Ý</t>
  </si>
  <si>
    <t>DH52113344</t>
  </si>
  <si>
    <t>Lê Yến Nhi</t>
  </si>
  <si>
    <t>Lê Yến</t>
  </si>
  <si>
    <t>Nhi</t>
  </si>
  <si>
    <t>DH52001205</t>
  </si>
  <si>
    <t>Phạm Hoàng Quốc Huy</t>
  </si>
  <si>
    <t>Phạm Hoàng Quốc</t>
  </si>
  <si>
    <t>Xây dựng website quản lý điểm danh học sinh tiểu học</t>
  </si>
  <si>
    <t>"- Tìm hiểu nghiệp vụ điểm danh học sinh tiểu học
- Phân tích thiết kế hệ thống
- Thiết kế CSDL
- Hiện thực website"</t>
  </si>
  <si>
    <t>DH52111258</t>
  </si>
  <si>
    <t>Trần Tấn Lộc</t>
  </si>
  <si>
    <t>Trần Tấn</t>
  </si>
  <si>
    <t>Mô phỏng hệ thống trí tuệ nhân tạo phát hiện gian lận tại quầy thanh toán tự động</t>
  </si>
  <si>
    <t>Trần Thị Như Ý</t>
  </si>
  <si>
    <t>DH52107879</t>
  </si>
  <si>
    <t>Nguyễn Ngọc Đăng Khoa</t>
  </si>
  <si>
    <t>Nguyễn Ngọc Đăng</t>
  </si>
  <si>
    <t>D21_TH04</t>
  </si>
  <si>
    <t>Xây dựng website bán đồng hồ trực tuyến</t>
  </si>
  <si>
    <t>Đề tài tìm hiểu nghiệp vụ bán hàng trực tuyến và xây dựng website bán đồng hồ</t>
  </si>
  <si>
    <t>DH52111256</t>
  </si>
  <si>
    <t>Trần Hải Lộc</t>
  </si>
  <si>
    <t>Trần Hải</t>
  </si>
  <si>
    <t>DH52106866</t>
  </si>
  <si>
    <t>Trần Thanh Bình</t>
  </si>
  <si>
    <t>Bình</t>
  </si>
  <si>
    <t>Đề tài tập trung xây dựng một website hỗ trợ đặt tour du lịch tích hợp hệ thống gợi ý tour thông minh. Hệ thống phân tích tour đang xem, lịch sử đặt tour và đánh giá của người dùng nhằm đưa ra các gợi ý cá nhân hóa. Website hỗ trợ tìm kiếm tour bằng từ khóa, giọng nói, điểm đến, ngày khởi hành và lọc theo giá, thời gian, khu vực, đánh giá. Người dùng có thể đăng ký, đăng nhập, cập nhật thông tin cá nhân, xem chi tiết tour, đặt tour và chọn phương thức thanh toán trực tuyến. Hệ thống lưu lịch sử đặt tour theo tài khoản và cho phép người dùng hủy tour trong vòng 7 ngày trước ngày khởi hành. Người dùng có thể đánh giá, bình luận tour đã đi và gửi yêu cầu hỗ trợ đến quản trị viên. Hệ thống quản trị cho phép quản lý tour, người dùng, đơn đặt tour, thống kê số liệu, xuất báo cáo và phản hồi liên hệ qua email</t>
  </si>
  <si>
    <t>DH52110694</t>
  </si>
  <si>
    <t>Đinh Ngọc Trần Duy</t>
  </si>
  <si>
    <t>Đinh Ngọc Trần</t>
  </si>
  <si>
    <t>DH52005891</t>
  </si>
  <si>
    <t>Phạm Nguyễn Hoàng Khang</t>
  </si>
  <si>
    <t>Phạm Nguyễn Hoàng</t>
  </si>
  <si>
    <t>D20_TH07</t>
  </si>
  <si>
    <t>Xây dựng hệ thống học lập trình theo mô hình E-Learning</t>
  </si>
  <si>
    <t>Đề tài tập trung vào việc xây dựng một hệ thống học lập trình trực tuyến theo mô hình E-Learning, nhằm hỗ trợ người học tiếp cận kiến thức lập trình mọi lúc, mọi nơi thông qua internet. Hệ thống cho phép người học đăng ký tài khoản, tìm kiếm và tham gia các khoá học lập trình phù hợp với nhu cầu và trình độ của bản thân.
Mỗi khoá học được biên soạn bởi chuyên gia trong lĩnh vực lập trình, bao gồm bài giảng dạng video, tài liệu học tập, bài kiểm tra, và bài tập thực hành. Người học có thể theo dõi tiến độ học, làm bài kiểm tra, nộp bài và nhận phản hồi.
Hệ thống cung cấp phân quyền quản lý cho giảng viên (tạo khoá học, quản lý nội dung, theo dõi học viên) và quản trị viên (quản lý người dùng, duyệt khoá học, thống kê hoạt động).
Mục tiêu của đề tài là xây dựng một nền tảng học lập trình hiện đại, tiện ích, có khả năng mở rộng và phù hợp với nhu cầu học tập trong thời đại số.</t>
  </si>
  <si>
    <t>DH52110708</t>
  </si>
  <si>
    <t>Nguyễn Huỳnh Đức Duy</t>
  </si>
  <si>
    <t>Nguyễn Huỳnh Đức</t>
  </si>
  <si>
    <t>Xây dựng ứng dụng hỗ trợ quản lý và vận hành cửa hàng Coffee (Lặng Cafe)</t>
  </si>
  <si>
    <t>Xây dựng một ứng dụng bằng WPF với API được xây dựng bởi ASP.NET CORE. Ứng dụng hỗ trợ quản lý cửa hàng (kho vật liệu , nhân viên, doanh thu, lịch làm việc cho nhân viên  ...) , ngoài ra hỗ trợ bán hàng trực tiếp tại cửa hàng như gọi món, thống kê bán hàng cho cuối ngày theo mỗi nhân viên sau mỗi ca làm để tổng kết ...</t>
  </si>
  <si>
    <t>DH52110763</t>
  </si>
  <si>
    <t>Lê Trọng Đạt</t>
  </si>
  <si>
    <t>Lê Trọng</t>
  </si>
  <si>
    <t>DH52003409</t>
  </si>
  <si>
    <t>Trần Minh Nhựt</t>
  </si>
  <si>
    <t>Nhựt</t>
  </si>
  <si>
    <t>Xây dựng Website bán sản phẩm dành cho thú cưng (PETSHOP)</t>
  </si>
  <si>
    <t>Website nhằm cung cấp các sản phẩm và dịch vụ dành cho thú cưng như thức ăn, đồ chơi, phụ kiện,... giúp người dùng dễ dàng tìm kiếm và mua sắm trực tuyến. Giao diện được thiết kế hiện đại, thân thiện, tối ưu trên nhiều thiết bị và dễ thao tác cho người dùng. Hệ thống hỗ trợ quản lý sản phẩm, giỏ hàng, đơn hàng và tích hợp thanh toán trực tuyến an toàn. Website có chức năng đăng ký/đăng nhập cho cả khách hàng và quản trị viên, hỗ trợ theo dõi vận chuyển và lịch sử đơn hàng. Dịch vụ chăm sóc khách hàng được nâng cao với chatbot, trung tâm hỗ trợ, hệ thống tích điểm và ưu đãi. Hiệu năng và bảo mật được chú trọng qua tối ưu tốc độ, bảo vệ thông tin người dùng, sao lưu dữ liệu và kiểm thử toàn diện hệ thống</t>
  </si>
  <si>
    <t>DH52001474</t>
  </si>
  <si>
    <t>Nguyễn Hữu Thịnh</t>
  </si>
  <si>
    <t>Nguyễn Hữu</t>
  </si>
  <si>
    <t>Xây dựng Website bán đồ ăn vặt trực tuyến</t>
  </si>
  <si>
    <t>Mục đích của đề tài là xây dựng một website cung cấp bán các sản phẩm đồ ăn vặt. Đề tài xây dựng website bán đồ ăn vặt trực tuyến được thực hiện với mục tiêu tạo ra một trang web bán hàng tiện lợi, dễ sử dụng. Website cung cấp giao diện dễ sử dụng, rõ ràng và các tính năng như: đăng nhập/đăng ký, thanh tìm kiếm, quản lý sản phẩm, thanh toán trực tuyến và các chương trình ưu đãi dành cho khách hàng. Tối ưu hiệu suất và bảo đảm an toàn thông tin khách hàng.</t>
  </si>
  <si>
    <t>DH52112016</t>
  </si>
  <si>
    <t>Trịnh Anh Tuấn</t>
  </si>
  <si>
    <t>Trịnh Anh</t>
  </si>
  <si>
    <t>Tuấn</t>
  </si>
  <si>
    <t>D21_TH14</t>
  </si>
  <si>
    <t>Xây dựng công cụ nhận diện CV viết tay để quản lý việc tuyển dụng của một công ty</t>
  </si>
  <si>
    <t>Tìm hiểu kỹ thuật và công cụ hỗ trợ nhận diện chữ viết tay
Phát triển công cụ nhận diện CV viết tay
Ứng dụng vào việc quản lý CV và tuyển dụng</t>
  </si>
  <si>
    <t>DH52113373</t>
  </si>
  <si>
    <t>Trương Hữu Nam</t>
  </si>
  <si>
    <t>Trương Hữu</t>
  </si>
  <si>
    <t>Xây dựng website đặt lịch khám bệnh phòng khám tư nhân</t>
  </si>
  <si>
    <t>Tìm hiểu nghiệp vụ. Phân tích và thiết kế website dặt lịch khám bệnh của phòng khám tư nhân.</t>
  </si>
  <si>
    <t>DH52111919</t>
  </si>
  <si>
    <t>Trần Bảo Nam Trân</t>
  </si>
  <si>
    <t>Trần Bảo Nam</t>
  </si>
  <si>
    <t>Trân</t>
  </si>
  <si>
    <t>Xây dựng website bán thức ăn và thuốc cho thủy sản</t>
  </si>
  <si>
    <t>xây dựng website bán thực phẩm và thuốc thủy sản</t>
  </si>
  <si>
    <t>DH52108820</t>
  </si>
  <si>
    <t>Trần Thành Trung</t>
  </si>
  <si>
    <t>Trần Thành</t>
  </si>
  <si>
    <t>Xây dựng website quản lý cửa hàng bán giày</t>
  </si>
  <si>
    <t>Tìm hiểu nghiệp vụ. Phân tích và thiết kế website quản lý cửa hàng bán giày. quản lý kho, quản lý doanh thu</t>
  </si>
  <si>
    <t>DH52108695</t>
  </si>
  <si>
    <t>Trương Minh Nhật</t>
  </si>
  <si>
    <t>Trương Minh</t>
  </si>
  <si>
    <t>Nhật</t>
  </si>
  <si>
    <t>Xây dựng Website bán trái cây</t>
  </si>
  <si>
    <t>DH52104782</t>
  </si>
  <si>
    <t>Phan Thành Văn</t>
  </si>
  <si>
    <t>Phan Thành</t>
  </si>
  <si>
    <t>Văn</t>
  </si>
  <si>
    <t>Xây dựng website bán dụng cụ thể thao</t>
  </si>
  <si>
    <t>DH52111257</t>
  </si>
  <si>
    <t>Trần Hữu Lộc</t>
  </si>
  <si>
    <t>Trần Hữu</t>
  </si>
  <si>
    <t>Xây dựng website cho phép người quản lý cửa hàng sách có thể quản lý và quảng bá các sản phẩm sách đến người dùng. Đồng thời website hỗ trợ khách hàng có thể mua sách trực tuyến.</t>
  </si>
  <si>
    <t>Nguyễn Trần Phúc Thịnh</t>
  </si>
  <si>
    <t>DH52004042</t>
  </si>
  <si>
    <t>Trần Trương Thái Tuấn</t>
  </si>
  <si>
    <t>Trần Trương Thái</t>
  </si>
  <si>
    <t>Đề tài tìm hiểu nghiệp vụ bán hàng trực tuyến và xây dựng website bán điện thoại di động</t>
  </si>
  <si>
    <t>DH52100077</t>
  </si>
  <si>
    <t>Chu Gia Quyền</t>
  </si>
  <si>
    <t>Chu Gia</t>
  </si>
  <si>
    <t>Quyền</t>
  </si>
  <si>
    <t>Xây dựng website cho phép người học mua các khóa học và học tập trực tuyến theo lộ trình có sẵn của từng khóa học.</t>
  </si>
  <si>
    <t>DH51902991</t>
  </si>
  <si>
    <t>Hoàng Nguyễn Hoài Thương</t>
  </si>
  <si>
    <t>Hoàng Nguyễn Hoài</t>
  </si>
  <si>
    <t>Thương</t>
  </si>
  <si>
    <t>Xây dựng website hỗ trợ mua vé buffet online và đặt món ăn cho nhà hàng</t>
  </si>
  <si>
    <t>Xây dựng website cho phép khách hàng có thể mua vé buffet và đăt món ăn trực tuyến, đồng thời hỗ trợ quản lý nhà hàng quản lý việc đặt món ăn và quản lý mua vé buffet.</t>
  </si>
  <si>
    <t>DH52003324</t>
  </si>
  <si>
    <t>Lê Đức Tài</t>
  </si>
  <si>
    <t>Lê Đức</t>
  </si>
  <si>
    <t>D20_TH03</t>
  </si>
  <si>
    <t>Thiết kế và xây dựng website thương mại điện tử bán mỹ phẩm</t>
  </si>
  <si>
    <t>Đề tài hướng tới việc thiết kế và xây dựng một website thương mại điện tử chuyên bán các sản
phẩm mỹ phẩm. Website bao gồm hai phân hệ chính:
•Landing Page: là giao diện đầu tiên khi khách hàng truy cập vào website, đóng vai trò giới
thiệu sản phẩm, chương trình khuyến mãi, thông tin thương hiệu, nhằm thu hút khách hàng
và thúc đẩy hành vi mua sắm. Landing Page cần đảm bảo tính thẩm mỹ cao, tối ưu trải
nghiệm người dùng, và hỗ trợ khách hàng dễ dàng tìm kiếm sản phẩm.
•Trang quản trị (Admin Dashboard): dành cho quản trị viên quản lý toàn bộ nội dung và hoạt
động của website. Quản trị viên có thể cập nhật sản phẩm, xử lý đơn hàng, quản lý tài khoản
khách hàng, thiết lập chương trình khuyến mãi, xem báo cáo thống kê, và cấu hình các
thông tin hệ thống nhằm đảm bảo website vận hành hiệu quả và bảo mật.
Website hỗ trợ quy trình bán hàng trực tuyến đầy đủ: từ giới thiệu sản phẩm, cho đến giỏ hàng,
thanh toán, theo dõi đơn hàng, và chăm sóc khách hàng sau bán.</t>
  </si>
  <si>
    <t>DH52003083</t>
  </si>
  <si>
    <t>Nguyễn Trọng Kim</t>
  </si>
  <si>
    <t>Nguyễn Trọng</t>
  </si>
  <si>
    <t>Kim</t>
  </si>
  <si>
    <t>DH52111122</t>
  </si>
  <si>
    <t>Tống Phước Gia Khánh</t>
  </si>
  <si>
    <t>Xây dựng Website bán vé máy bay</t>
  </si>
  <si>
    <t>Tìm hiểu các website của các đại lý bán vé máy bay
Tìm hiểu các nguồn cung cấp dữ liệu trung gian của các hãng máy bay
Xây dựng ứng dụng bán vé máy bay cho một đại lý bán vé máy bay</t>
  </si>
  <si>
    <t>DH52103699</t>
  </si>
  <si>
    <t>Nguyễn Minh Luân</t>
  </si>
  <si>
    <t>Xây dựng website hỗ trợ cán bộ quản lý và nhân viên trung tâm máy tính quản lý thời khóa biểu giảng dạy phòng máy, quản lý cơ sở vật chất và lịch báo nghỉ của trung tâm máy tính</t>
  </si>
  <si>
    <t>DH52111639</t>
  </si>
  <si>
    <t>Bùi Trí Quỳnh</t>
  </si>
  <si>
    <t>Bùi Trí</t>
  </si>
  <si>
    <t>Quỳnh</t>
  </si>
  <si>
    <t>xây dựng một website hỗ trợ khách hàng tìm kiếm và đặt mua giầy trực tuyến.</t>
  </si>
  <si>
    <t>DH52110854</t>
  </si>
  <si>
    <t>Huỳnh Tích Hải</t>
  </si>
  <si>
    <t>Huỳnh Tích</t>
  </si>
  <si>
    <t>Hải</t>
  </si>
  <si>
    <t>Xây dựng website thương mại điện tử theo mô hình B2C</t>
  </si>
  <si>
    <t>- Tìm hiểu nghiệp vụ cho phép các doanh nghiệp đăng ký, quản lý gian hàng và bán sản phẩm trực tuyến.
- Phân tích thiết kế hệ thống
- Thiết kế CSDL
- Hiện thực hóa website : NextJS, MySQL, Prisma</t>
  </si>
  <si>
    <t>Khuất Bá Duy Lâm</t>
  </si>
  <si>
    <t>DH52004278</t>
  </si>
  <si>
    <t>Lê Thành Đạt</t>
  </si>
  <si>
    <t>Lê Thành</t>
  </si>
  <si>
    <t>Xây dựng Website quản lý nhân sự tại công ty Paptech</t>
  </si>
  <si>
    <t>DH52110742</t>
  </si>
  <si>
    <t>Nguyễn Quốc Đại</t>
  </si>
  <si>
    <t>Nguyễn Quốc</t>
  </si>
  <si>
    <t>Đại</t>
  </si>
  <si>
    <t>Xây dựng website bán quần áo theo mô hình thương mại điện tử B2C</t>
  </si>
  <si>
    <t>- Tìm hiểu nghiệp vụ bán sản phẩm quần áo thời trang trực tuyến.
- Phân tích thiết kế hệ thống
- Thiết kế CSDL
- Hiện thực hóa website: ReactJS, Java Spring Boot, MySQL</t>
  </si>
  <si>
    <t>DH52110816</t>
  </si>
  <si>
    <t>Đặng Nguyễn Minh Đức</t>
  </si>
  <si>
    <t>Đặng Nguyễn Minh</t>
  </si>
  <si>
    <t>Xây dựng một nền tảng mạng xã hội trên môi trường web hỗ trợ người dùng chia sẻ thông tin và tương tác lẫn nhau.</t>
  </si>
  <si>
    <t>DH52108788</t>
  </si>
  <si>
    <t>Nguyễn Thanh Phước</t>
  </si>
  <si>
    <t>Phước</t>
  </si>
  <si>
    <t>DH52110653</t>
  </si>
  <si>
    <t>Bùi Hữu Cương</t>
  </si>
  <si>
    <t>Bùi Hữu</t>
  </si>
  <si>
    <t>Cương</t>
  </si>
  <si>
    <t>Xây dựng Website đặt lịch khám bệnh trực tuyến</t>
  </si>
  <si>
    <t>Đề tài nhằm xây dựng một website hỗ trợ người dùng đặt lịch khám bệnh trực tuyến một cách nhanh chóng và tiện lợi. Hệ thống cho phép bệnh nhân lựa chọn bác sĩ, chuyên khoa, khung giờ phù hợp và đăng ký lịch khám mọi lúc, mọi nơi. Ngoài ra, website cũng cung cấp chức năng quản lý lịch hẹn, thông tin bệnh nhân và bác sĩ cho phía quản trị viên. Việc áp dụng công nghệ giúp giảm thời gian chờ đợi, nâng cao chất lượng dịch vụ y tế và tối ưu quy trình làm việc tại cơ sở khám chữa bệnh. Giao diện được thiết kế thân thiện, dễ sử dụng cho cả người dùng phổ thông và nhân viên y tế. Website cũng hỗ trợ gửi thông báo nhắc lịch và tra cứu lịch sử khám bệnh cho bệnh nhân</t>
  </si>
  <si>
    <t>DH52111801</t>
  </si>
  <si>
    <t>Trần Đức Thiều</t>
  </si>
  <si>
    <t>Thiều</t>
  </si>
  <si>
    <t>Xây dựng website cung cấp khóa học trực tuyến</t>
  </si>
  <si>
    <t>Đề tài "Xây dựng website cung cấp khóa học trực tuyến" hướng đến việc phát triển một nền tảng học tập trực tuyến – một môi trường học tập hiện đang phát triển. Website là cầu nối giữa giảng viên và học viên thông qua việc cung cấp các khóa học chất lượng. Ngoài ra, website cho phép giảng viên dễ dàng tạo, quản lý và bán khóa học (bao gồm video, tài liệu). Bên cạnh đó, website cung cấp cho học viên một môi trường học tập trực tuyến thân thiện, tiện lợi với khả năng truy cập các khóa học mọi lúc, mọi nơi. Đề tài phù hợp cho giảng viên muốn chia sẻ kiến thức đồng thời kiếm thêm thu nhập thông qua khóa học trực tuyến. Hơn thế nữa, website sẽ là môi trường cho học viên tìm kiếm nền tảng học tập tiện lợi, giá cả phù hợp</t>
  </si>
  <si>
    <t>DH52001503</t>
  </si>
  <si>
    <t>Vũ Văn Hiến</t>
  </si>
  <si>
    <t>Vũ Văn</t>
  </si>
  <si>
    <t>Hiến</t>
  </si>
  <si>
    <t>D20_TH01</t>
  </si>
  <si>
    <t>Xây dựng Website quản lý công việc</t>
  </si>
  <si>
    <t>Đề tài xây dựng một website hỗ trợ quản lý công việc một cách hiệu quả. Hệ thống cho phép tạo, phân công và theo dõi tiến độ công việc. Với mục tiêu xây dựng website có giao diện thân thiện với người dùng, dễ sử dụng và hiển thị tương thích trên nhiều thiết bị. Cơ sở dữ liệu được xây dựng phù hợp. Website cung cấp những công cụ hiển thị trực quan giúp cho việc quản lý và theo dõi dễ dàng hơn với người dùng. Đề tài được phát triển dựa trên phân tích nghiệp vụ và tham khảo một số website tương tự. Hệ thống được kiểm thử để hoạt động hiệu quả và ổn định</t>
  </si>
  <si>
    <t>DH52000037</t>
  </si>
  <si>
    <t>Đỗ Hoàng Dũng</t>
  </si>
  <si>
    <t>Xây dựng hệ thống quản lý điểm sinh viên</t>
  </si>
  <si>
    <t>Tìm hiểu quy chế học vụ của trường STU
 Xây dựng hệ thống với các chức năng phù hợp yêu cầu quản lý trong quy chế học vụ</t>
  </si>
  <si>
    <t>DH52107294</t>
  </si>
  <si>
    <t>Lê Võ Đại</t>
  </si>
  <si>
    <t>Xây dựng website bán khóa học TOEIC &amp; IELTS</t>
  </si>
  <si>
    <t xml:space="preserve">- Tìm hiểu nghiệp vụ bán khóa học tiếng anh trực tuyến.
- Phân tích thiết kế hệ thống
- Thiết kế CSDL
- Hiện thực hóa website: Laravel , MySQL </t>
  </si>
  <si>
    <t>DH52105684</t>
  </si>
  <si>
    <t>Lê Văn Hoàng Hiệp</t>
  </si>
  <si>
    <t>Lê Văn Hoàng</t>
  </si>
  <si>
    <t>Hiệp</t>
  </si>
  <si>
    <t>DH52111167</t>
  </si>
  <si>
    <t>Nguyễn Trung Kiên</t>
  </si>
  <si>
    <t>Nguyễn Trung</t>
  </si>
  <si>
    <t>Kiên</t>
  </si>
  <si>
    <t>Xây dựng hệ thống đặt phòng khách sạn trực tuyến dựa trên mô hình Marketplace</t>
  </si>
  <si>
    <t xml:space="preserve">Xây dựng hệ thống đặt phòng khách sạn trực tuyến dựa trên mô hình Marketplace với các chức năng của website trên mô hình Marketplace như:
- Thực hiện đầy đủ các tính năng cơ bản của website thương mại (đăng nhập, đăng ký, tại lại mật khẩu,... hiển thị, phân loại sản phẩm, sản phẩm yêu thích,... và giỏ hàng).
- Quản lý tài khoản, đối tác, khách hàng.
- Quản lý, hiển thị thông tin và quảng bá sản phẩm.
- Thực hiện quản lý các chính sách thương mại, khuyến mãi, thúc đẩy việc kinh doanh dịch vụ phòng của khách sạn.
- Quản lý, thống kê việc thanh toán và đánh giá kết quả.
- Các giải pháp bảo mật.
- Thực hiện các kênh hỗ trợ khách hàng 24/7 (mở rộng tích hợp Chatbot AI).
</t>
  </si>
  <si>
    <t>DH52106310</t>
  </si>
  <si>
    <t>Trương Thủ Khoa</t>
  </si>
  <si>
    <t>Trương Thủ</t>
  </si>
  <si>
    <t>Xây dựng ứng dụng quản lý đặt phòng khách sạn</t>
  </si>
  <si>
    <t>Tìm hiểu nghiệp vụ. Phân tích và thiết kế ứng dụng đặt phòng khách sạn, quản lý khách sạn</t>
  </si>
  <si>
    <t>DH52106667</t>
  </si>
  <si>
    <t>Nguyễn Đình Thông</t>
  </si>
  <si>
    <t>Thông</t>
  </si>
  <si>
    <t>Xây dựng website bán phụ kiện điện tử và laptop</t>
  </si>
  <si>
    <t>DH52106969</t>
  </si>
  <si>
    <t>Đỗ Thành Luân</t>
  </si>
  <si>
    <t>Đỗ Thành</t>
  </si>
  <si>
    <t>DH52111015</t>
  </si>
  <si>
    <t>Nguyễn Huỳnh Quốc Huy</t>
  </si>
  <si>
    <t>Nguyễn Huỳnh Quốc</t>
  </si>
  <si>
    <t>Xây dựng ứng dụng luyện thi tiếng Anh</t>
  </si>
  <si>
    <t>Tìm hiểu nghiệp vụ. Phân tích và thiết kế ứng dụng luyện thi tiếng Anh, tự tạo đề, tự tạo cấu trúc luyện tập, học tập theo chương và kiểm tra</t>
  </si>
  <si>
    <t>DH52111606</t>
  </si>
  <si>
    <t>Nguyễn Minh Quân</t>
  </si>
  <si>
    <t>Website thương mại điện tử bán cây cảnh</t>
  </si>
  <si>
    <t>React + Laravel</t>
  </si>
  <si>
    <t>DH52111570</t>
  </si>
  <si>
    <t>Trần Hữu Phước</t>
  </si>
  <si>
    <t>Xây dựng website học tiếng Anh online</t>
  </si>
  <si>
    <t>xây dựng website hỗ trợ học tiếng anh cho người mới từ bắt đầu</t>
  </si>
  <si>
    <t>DH52110556</t>
  </si>
  <si>
    <t>Nguyễn Bảo Anh</t>
  </si>
  <si>
    <t>Nguyễn Bảo</t>
  </si>
  <si>
    <t>Website xem phim trực tuyến</t>
  </si>
  <si>
    <t>DH52107510</t>
  </si>
  <si>
    <t>Võ Trung Kiên</t>
  </si>
  <si>
    <t>Võ Trung</t>
  </si>
  <si>
    <t>DH52101914</t>
  </si>
  <si>
    <t>Xây Dựng Website Tìm Việc Làm Trực Tuyến</t>
  </si>
  <si>
    <t>Reactjs + Nodejs</t>
  </si>
  <si>
    <t>DH52111857</t>
  </si>
  <si>
    <t>Văn Đình Thuật</t>
  </si>
  <si>
    <t>Văn Đình</t>
  </si>
  <si>
    <t>Thuật</t>
  </si>
  <si>
    <t>Ứng dụng Java</t>
  </si>
  <si>
    <t>Xây dựng ứng dụng quản lý điểm danh tích hơp Zalo MiniApp</t>
  </si>
  <si>
    <t>T.Long</t>
  </si>
  <si>
    <t>DH52111201</t>
  </si>
  <si>
    <t>Phạm Quốc Lân</t>
  </si>
  <si>
    <t>Lân</t>
  </si>
  <si>
    <t>?</t>
  </si>
  <si>
    <t>Trần Thị Hồng Vân</t>
  </si>
  <si>
    <t>DH52100465</t>
  </si>
  <si>
    <t>Nguyễn Ngọc Minh</t>
  </si>
  <si>
    <t>Xây dựng website kinh doanh món ăn cho nhà hàng</t>
  </si>
  <si>
    <t>Tìm hiểu nghiệp vụ kinh doanh nhà hàng, xây dựng ứng dụng web cho phép đặt món ăn trực tuyến</t>
  </si>
  <si>
    <t>DH52100180</t>
  </si>
  <si>
    <t>Lý Kim Long</t>
  </si>
  <si>
    <t>Lý Kim</t>
  </si>
  <si>
    <t>Xây dựng ứng dụng web quản lý thư viện cho trường STU</t>
  </si>
  <si>
    <t>Tìm hiểu nghiệp vụ quản lý thư viện, xây dựng ứng dụng web quản lý thư viện</t>
  </si>
  <si>
    <t>Tú</t>
  </si>
  <si>
    <t>DH52103404</t>
  </si>
  <si>
    <t>Trần Hoàng Huy</t>
  </si>
  <si>
    <t>Trần Hoàng</t>
  </si>
  <si>
    <t>Xây dựng ứng dụng đặt phòng khách sạn</t>
  </si>
  <si>
    <t>DH52113483</t>
  </si>
  <si>
    <t>Trịnh Văn Đồng</t>
  </si>
  <si>
    <t>Trịnh Văn</t>
  </si>
  <si>
    <t>Đồng</t>
  </si>
  <si>
    <t xml:space="preserve">Xây dựng website bán laptop </t>
  </si>
  <si>
    <t xml:space="preserve">Xây dựng website hỗ trợ người dùng tìm kiếm và mua laptop trực tuyến </t>
  </si>
  <si>
    <t>DH52110753</t>
  </si>
  <si>
    <t>Đặng Tấn Đạt</t>
  </si>
  <si>
    <t>Đặng Tấn</t>
  </si>
  <si>
    <t>DH52111186</t>
  </si>
  <si>
    <t>Âu Dương Thiên Kim</t>
  </si>
  <si>
    <t>Âu Dương Thiên</t>
  </si>
  <si>
    <t>Đề tài nhằm thiết kế và xây dựng một hệ thống thông tin hỗ trợ công tác quản lý khách hàng, công
trình xây dựng, hoạt động kiểm định, cùng các thành phần liên quan như hồ sơ/tài liệu và báo cáo
tổng hợp. Hệ thống cho phép quản lý tập trung, thuận tiện trong việc tra cứu, đánh giá chất lượng,
và theo dõi lịch sử kiểm định của công trình theo thời gian.</t>
  </si>
  <si>
    <t>DH51902612</t>
  </si>
  <si>
    <t>Phan Đăng Linh</t>
  </si>
  <si>
    <t>Phan Đăng</t>
  </si>
  <si>
    <t>Xây dựng website bán đồ handmade và cung cấp dịch vụ photocoppy</t>
  </si>
  <si>
    <t>Phạm Liệu</t>
  </si>
  <si>
    <t>DH52111992</t>
  </si>
  <si>
    <t>Trịnh Ngọc Tú</t>
  </si>
  <si>
    <t>Trịnh Ngọc</t>
  </si>
  <si>
    <t>Xây dựng website quản lý nhà hàng</t>
  </si>
  <si>
    <t>Xây dựng website quản lý nhà hàng với các chức năng: quản lý khách hàng, món ăn, bàn, quản lý đặt bàn, hóa đơn.</t>
  </si>
  <si>
    <t>DH52111505</t>
  </si>
  <si>
    <t>Ngô Triệu Phú</t>
  </si>
  <si>
    <t>Ngô Triệu</t>
  </si>
  <si>
    <t>Kết hợp mô hình PHOBERT và SVM trong nhận diện cảm xúc bình luận tiếng việt</t>
  </si>
  <si>
    <t>Xây dựng mô hình phân loại cảm xúc bình luận khách sạn tiếng Việt bằng cách kết hợp mô hình PhoBERT với thuật toán phân loại SVM. Dữ liệu được xử lý qua các bước tiền xử lý văn bản, trích xuất đặc trưng từ PhoBERT, sau đó áp dụng SVM để phân loại cảm xúc thành 3 nhãn tích cực, tiêu cực hoặc trung tính.</t>
  </si>
  <si>
    <t>DH52111484</t>
  </si>
  <si>
    <t>Nguyễn Nhật Phi</t>
  </si>
  <si>
    <t>Nguyễn Nhật</t>
  </si>
  <si>
    <t>Phi</t>
  </si>
  <si>
    <t>Xây dựng website đấu giá trực tuyến</t>
  </si>
  <si>
    <t>Xây dựng website đấu giá trực tuyến với các chức năng: quản lý khách hàng, hàng hóa đấu giá, thông báo hàng hóa đấu giá, đấu giá hàng hóa, hóa đơn, thanh toán.</t>
  </si>
  <si>
    <t>DH52111469</t>
  </si>
  <si>
    <t>Lê Thành Phát</t>
  </si>
  <si>
    <t>DH52108662</t>
  </si>
  <si>
    <t>Huỳnh Huy Hoàng</t>
  </si>
  <si>
    <t>Huỳnh Huy</t>
  </si>
  <si>
    <t>Xây dựng website mạng xã hội</t>
  </si>
  <si>
    <t>- Tìm hiểu nghiệp vụ xây dựng mạng xã hội.
- Phân tích thiết kế hệ thống
- Thiết kế CSDL
- Hiện thực hóa website: ReactJs, Next.js, Java Spring Boot, Neo4j (CSDL đồ thị)</t>
  </si>
  <si>
    <t>DH52108690</t>
  </si>
  <si>
    <t>Trần Đoàn Xuân Thắng</t>
  </si>
  <si>
    <t>Trần Đoàn Xuân</t>
  </si>
  <si>
    <t>DH52101870</t>
  </si>
  <si>
    <t>Hứa Vinh Thắng</t>
  </si>
  <si>
    <t>Hứa Vinh</t>
  </si>
  <si>
    <t>Xây dựng ứng dụng quản lý nhân sự cho hệ thống Sun Pet</t>
  </si>
  <si>
    <t>Ứng dụng hỗ trợ việc quản lý nhân sự của spa thú cưng với các chức năng sau: xác thực người dùng, điểm danh nhận diện khuôn mặt, quản lý nhân sự, ca làm, chi nhánh, nghỉ phép, lương thưởng, gửi thông báo nội bộ và xem các báo cáo chi tiết về lương, điểm danh, hiệu suất làm việc của nhân sự. Đề tài sử dụng công nghệ Laravel cho backend, Flutter cho frontend và MySQL cho cơ sở dữ liệu.</t>
  </si>
  <si>
    <t>DH52104182</t>
  </si>
  <si>
    <t>Phan Anh Tuấn</t>
  </si>
  <si>
    <t>Phan Anh</t>
  </si>
  <si>
    <t>Ứng dụng công nghệ Blockchain xây dựng 
    hợp đồng thông minh phục vụ cho việc đấu giá trực tuyến</t>
  </si>
  <si>
    <t>DH52001467</t>
  </si>
  <si>
    <t>Nguyễn Hữu Giàu</t>
  </si>
  <si>
    <t>Thiết kế và phát triển hệ thống website bán laptop trực tuyến</t>
  </si>
  <si>
    <t>Đề tài tập trung thiết kế và phát triển một hệ thống website thương mại điện tử chuyên bán laptop,
cho phép khách hàng dễ dàng tìm kiếm, lựa chọn và đặt mua sản phẩm. Hệ thống hỗ trợ quản trị
viên trong việc quản lý sản phẩm, đơn hàng và thông tin khách hàng một cách hiệu quả.
Ngoài ra, hệ thống còn tích hợp các chức năng nâng cao như lọc sản phẩm theo nhiều tiêu chí, phục
hồi mật khẩu, thanh toán trực tuyến, đánh giá sản phẩm, gửi email xác nhận đơn hàng và cung cấp
trợ lý ảo AI (sử dụng OpenAI hoặc Gemini) để hỗ trợ khách hàng hỏi đáp nhanh chóng về sản phẩm
hoặc tình trạng đơn hàng.</t>
  </si>
  <si>
    <t>DH52109137</t>
  </si>
  <si>
    <t>Nguyễn Duy Viễn</t>
  </si>
  <si>
    <t>Nguyễn Duy</t>
  </si>
  <si>
    <t>Viễn</t>
  </si>
  <si>
    <t>Thiết kế và xây dựng website thương mại điện tử bán nội thất</t>
  </si>
  <si>
    <t>Đề tài nhằm thiết kế và xây dựng một website thương mại điện tử chuyên về bán các sản phẩm nội
thất, giúp người dùng dễ dàng xem, tìm kiếm, lựa chọn và mua sắm sản phẩm một cách tiện lợi, an
toàn. Website cần cung cấp trải nghiệm người dùng thân thiện, hỗ trợ nhiều hình thức thanh toán,
đồng thời đảm bảo tính bảo mật thông tin.
Hệ thống cũng bao gồm khu vực quản trị (Web Admin) dành cho quản trị viên, cho phép thực hiện
các tác vụ quản lý như: quản lý sản phẩm, đơn hàng, người dùng, khuyến mãi, và theo dõi báo cáo
thống kê nhằm đảm bảo hoạt động vận hành hiệu quả của website.
Ngoài ra, website được tích hợp các tính năng nâng cao như: gợi ý sản phẩm liên quan dựa trên
hành vi mua sắm của khách hàng và sử dụng trí tuệ nhân tạo (AI) để hỗ trợ tự động tạo mô tả sản
phẩm nhằm tối ưu hóa trải nghiệm người dùng và nâng cao hiệu quả quản lý sản phẩm.</t>
  </si>
  <si>
    <t>DH52104708</t>
  </si>
  <si>
    <t>Huỳnh Văn Tư</t>
  </si>
  <si>
    <t>Huỳnh Văn</t>
  </si>
  <si>
    <t>Tư</t>
  </si>
  <si>
    <t>Nguyễn Lạc An Thư</t>
  </si>
  <si>
    <t>DH52111288</t>
  </si>
  <si>
    <t>Đỗ Danh Mạnh</t>
  </si>
  <si>
    <t>Đỗ Danh</t>
  </si>
  <si>
    <t>Mạnh</t>
  </si>
  <si>
    <t xml:space="preserve">Xây dựng website quản lý bán quần áo thời trang </t>
  </si>
  <si>
    <t>Sinh viên thực hiện các yêu cầu sau:
- Tìm hiểu nghiệp vụ, phân tích và thiết kế hệ thống.
-  Sử dụng Framework Springboot (backend), reactjs (frontend)
và MySQL DBMS để hiện thực chương trình.</t>
  </si>
  <si>
    <t>DH52111119</t>
  </si>
  <si>
    <t>Phan Thế Khánh</t>
  </si>
  <si>
    <t>So sánh, đánh giá các mô hình ngôn ngữ , 
 phân tích cảm xúc trong tiếng Việt , 
 đưa ra nhận xét, khuyến nghị mô hình tối ưu cho tiếng Việt</t>
  </si>
  <si>
    <t>DH52111990</t>
  </si>
  <si>
    <t>Phan Thanh Tú</t>
  </si>
  <si>
    <t>Ứng dụng IOT xây dựng hệ thống 
    giám sát xử lý nước thải cho các doanh nghiệp</t>
  </si>
  <si>
    <t>SV đã nhận đề tài; Ghép nhóm với Trần Tâm Nhiên DH52111438</t>
  </si>
  <si>
    <t>DH52111438</t>
  </si>
  <si>
    <t>Trần Tâm Nhiên</t>
  </si>
  <si>
    <t>Trần Tâm</t>
  </si>
  <si>
    <t>Nhiên</t>
  </si>
  <si>
    <t>SV đã nhận đề tài; Ghép nhóm với Phan Thanh Tú DH52111990</t>
  </si>
  <si>
    <t>DH52111085</t>
  </si>
  <si>
    <t>Trương Minh Khải</t>
  </si>
  <si>
    <t>Khải</t>
  </si>
  <si>
    <t>Xây dựng ứng dụng mobile và website bán quần áo trực tuyến</t>
  </si>
  <si>
    <t xml:space="preserve">Ứng dụng mang đến trải nghiệm tiện lợi cho người dùng và hỗ trợ quản trị hiệu quả. Trên mobile, người dùng có thể tạo tài khoản, đăng nhập, tìm kiếm sản phẩm, quản lý giỏ hàng, theo dõi và hủy đơn hàng, thanh toán trực tuyến. Website dành cho quản trị viên cung cấp công cụ quản lý người dùng, sản phẩm, danh mục, hãng sản xuất, đơn hàng và chương trình khuyến mãi. Admin có thể xác nhận, cập nhật trạng thái đơn và theo dõi báo cáo thống kê chi tiết, giúp tối ưu hóa vận hành và nâng cao hiệu quả kinh doanh.
</t>
  </si>
  <si>
    <t>DH52108823</t>
  </si>
  <si>
    <t>Kiều Quang Hiệp</t>
  </si>
  <si>
    <t>Kiều Quang</t>
  </si>
  <si>
    <t>Xây dựng web mạng xã hội</t>
  </si>
  <si>
    <t>DH52108549</t>
  </si>
  <si>
    <t>Đặng Thành Hải</t>
  </si>
  <si>
    <t>Đặng Thành</t>
  </si>
  <si>
    <t>Trần Quốc Trường</t>
  </si>
  <si>
    <t>DH52110894</t>
  </si>
  <si>
    <t>Trần Ngọc Hiệp</t>
  </si>
  <si>
    <t>Trần Ngọc</t>
  </si>
  <si>
    <t>Tìm hiểu nghiệp vụ điểm danh sinh viên của STU
Tìm hiểu các công nghệ lập trình web phù hợp
Xây dựng website cải tiến việc điểm danh tại STU</t>
  </si>
  <si>
    <t>T.Đức</t>
  </si>
  <si>
    <t>DH52108640</t>
  </si>
  <si>
    <t>Nguyễn Thanh Trường</t>
  </si>
  <si>
    <t>DH52006863</t>
  </si>
  <si>
    <t>Vũ Minh Đức</t>
  </si>
  <si>
    <t>Vũ Minh</t>
  </si>
  <si>
    <t>Xây dựng một website thương mại điện tử bán điện thoại, 
giúp cho người dùng có thể dễ dàng tìm kiếm,
 lựa chọn và đặt mua sản phẩm một cách tiện lợi.</t>
  </si>
  <si>
    <t>DH52109046</t>
  </si>
  <si>
    <t>Trần Quang Tuấn</t>
  </si>
  <si>
    <t>HỆ THỐNG TÍCH HỢP QUẢN LÝ KHO, TRUY XUẤT NGUỒN GỐC VÀ QUY TRÌNH SẢN XUẤT THỰC PHẨM</t>
  </si>
  <si>
    <t>DH52101695</t>
  </si>
  <si>
    <t>Nguyễn Thị Khả Nhi</t>
  </si>
  <si>
    <t>Nguyễn Thị Khả</t>
  </si>
  <si>
    <t>DH52113632</t>
  </si>
  <si>
    <t>Trần Thị Phương</t>
  </si>
  <si>
    <t>Trần Thị</t>
  </si>
  <si>
    <t>Phương</t>
  </si>
  <si>
    <t>Xây dựng website kinh doanh sách trực tuyến cho nhà sách VinaBook</t>
  </si>
  <si>
    <t>Tìm hiểu nghiệp vụ kinh doanh sách, xây dựng ứng dụng mua bán sách trực tuyến</t>
  </si>
  <si>
    <t>DH52112031</t>
  </si>
  <si>
    <t>Nguyễn Hoài Tuyên</t>
  </si>
  <si>
    <t>Nguyễn Hoài</t>
  </si>
  <si>
    <t>Tuyên</t>
  </si>
  <si>
    <t>Xây dựng công cụ thông báo tin giáo vụ đa nền tảng nhằm thông báo thông tin kịp thời tới sinh viên</t>
  </si>
  <si>
    <t>Xây dựng công cụ thông báo tin giáo vụ đa nền tảng 
nhằm thông báo thông tin kịp thời tới sinh viên trên nền tảng mobile</t>
  </si>
  <si>
    <t>DH52113550</t>
  </si>
  <si>
    <t>Nguyễn Văn Toàn</t>
  </si>
  <si>
    <t>DH52108592</t>
  </si>
  <si>
    <t>Huỳnh Khánh Linh</t>
  </si>
  <si>
    <t>Huỳnh Khánh</t>
  </si>
  <si>
    <t>Xây dựng ứng dụng bán cây cảnh</t>
  </si>
  <si>
    <t>DH52113150</t>
  </si>
  <si>
    <t>Trần Ngọc Tú</t>
  </si>
  <si>
    <t>Xây dựng ứng dụng quản lý nhân sự và tiền lương</t>
  </si>
  <si>
    <t>Ứng dụng giúp tự động hóa hoàn toàn quy trình tính lương thay cho Excel, đảm bảo tính chính xác và linh hoạt. Hệ thống hỗ trợ chấm công, tính lương, quản lý phụ cấp, thưởng phạt, khấu trừ BHXH, BHYT, thuế TNCN và các khoản phúc lợi khác. Người dùng có thể tùy chỉnh công thức và thông số theo chính sách nội bộ hoặc quy định pháp luật. Phần mềm còn cung cấp báo cáo chi tiết, phục vụ hiệu quả cho công tác quản lý, kê khai và báo cáo với cơ quan chức năng.</t>
  </si>
  <si>
    <t>DH52110743</t>
  </si>
  <si>
    <t>Trần Minh Đại</t>
  </si>
  <si>
    <t>Xây dựng website quản lý kho hàng</t>
  </si>
  <si>
    <t>Tìm hiểu nghiệp vụ quản lý kho tại công ty logistic và xây dựng phần mềm quản lý nhập, xuất kho</t>
  </si>
  <si>
    <t>Hoàng Công Quang Huy</t>
  </si>
  <si>
    <t>DH52101650</t>
  </si>
  <si>
    <t>Châu Quang Nhật</t>
  </si>
  <si>
    <t>Châu Quang</t>
  </si>
  <si>
    <t>Xây dựng hệ thống quản lý sản xuất và tồn kho cho một công ty INOX</t>
  </si>
  <si>
    <t>Tìm hiểu nghiệp vụ tại 1 công ty thực tế
 Tự chọn lựa công nghệ và xây dựng ứng dụng đáp ứng mô hình sản xuất và quản lý thực tế</t>
  </si>
  <si>
    <t>DH52101199</t>
  </si>
  <si>
    <t>Lê Nguyễn Thanh Bình</t>
  </si>
  <si>
    <t>Lê Nguyễn Thanh</t>
  </si>
  <si>
    <t>DH51802374</t>
  </si>
  <si>
    <t>Huỳnh Tấn Tiến</t>
  </si>
  <si>
    <t>D18_TH02</t>
  </si>
  <si>
    <t>Xây dụng website bán quần áo thời trang, giúp người dùng có thể mua hàng và thanh toán online</t>
  </si>
  <si>
    <t>DH52110755</t>
  </si>
  <si>
    <t>Hoàng Tiến Đạt</t>
  </si>
  <si>
    <t>Hoàng Tiến</t>
  </si>
  <si>
    <t xml:space="preserve"> Xây dựng website bán đồ nội thất</t>
  </si>
  <si>
    <t>Xây dụng website bán đồ nội thất, giúp người dùng có thể mua hàng và thanh toán online</t>
  </si>
  <si>
    <t>DH52112077</t>
  </si>
  <si>
    <t>Ngô Quốc Vinh</t>
  </si>
  <si>
    <t>Ngô Quốc</t>
  </si>
  <si>
    <t>Vinh</t>
  </si>
  <si>
    <t>Xây dựng website quản lý cửa hàng bán hoa tươi</t>
  </si>
  <si>
    <t>Tìm hiểu nghiệp vụ. Phân tích và thiết kế website quản lý cửa hàng bán hoa tươi. báo cáo doanh thu, quản lý nhập hàng</t>
  </si>
  <si>
    <t>DH51903684</t>
  </si>
  <si>
    <t>Tào Quang Huy</t>
  </si>
  <si>
    <t>Xây dựng website bảo trì xe gắn máy</t>
  </si>
  <si>
    <t>- Tìm hiểu nghiệp vụ bảo trì xe gắn máy
- Phân tích thiết kế hệ thống
- Thiết kế CSDL
- Hiện thực website</t>
  </si>
  <si>
    <t>DH51903784</t>
  </si>
  <si>
    <t>Trương Vĩnh Khang</t>
  </si>
  <si>
    <t>Trương Vĩnh</t>
  </si>
  <si>
    <t>DH52103214</t>
  </si>
  <si>
    <t>Nguyễn Thanh Nam</t>
  </si>
  <si>
    <t>Sử dụng LibGDX xây dựng game RPG turn base</t>
  </si>
  <si>
    <t>Lên kế hoạch cho game thể loại turn base và xây dựng game turn base</t>
  </si>
  <si>
    <t>DH52101497</t>
  </si>
  <si>
    <t>Lê Yến Đan</t>
  </si>
  <si>
    <t>Đan</t>
  </si>
  <si>
    <t>Xây dựng website dạy nấu ăn</t>
  </si>
  <si>
    <t>Tìm hiểu nghiệp vụ, xây dựng ứng dụng web</t>
  </si>
  <si>
    <t>DH52113048</t>
  </si>
  <si>
    <t>Nguyễn Anh Dũ Thương</t>
  </si>
  <si>
    <t>Nguyễn Anh Dũ</t>
  </si>
  <si>
    <t>Xây dựng website hệ thống quản lý cửa hàng</t>
  </si>
  <si>
    <t>Tìm hiểu nghiệp vụ, xây dựng ứng dụng web quản lý cửa hàng bán lẻ</t>
  </si>
  <si>
    <t>DH52106130</t>
  </si>
  <si>
    <t>Bùi Phi</t>
  </si>
  <si>
    <t>Hùng</t>
  </si>
  <si>
    <t>DH52113469</t>
  </si>
  <si>
    <t>Nguyễn Lê Đạt</t>
  </si>
  <si>
    <t>Nguyễn Lê</t>
  </si>
  <si>
    <t>Xây dựng ứng dụng cho phép mở các lớp học trực tuyến</t>
  </si>
  <si>
    <t>C.Dung</t>
  </si>
  <si>
    <t>DH52111824</t>
  </si>
  <si>
    <t>Đặng Trương Hoàng Thọ</t>
  </si>
  <si>
    <t>Đặng Trương Hoàng</t>
  </si>
  <si>
    <t>Thọ</t>
  </si>
  <si>
    <t>Xây dựng phần mềm đăng ký tuyển sinh đại học - sau đại học</t>
  </si>
  <si>
    <t>Xây dựng phần mềm đăng ký tuyển sinh đại học - sau đại học gồm 2 phân hệ
1. Phân hệ dành cho học viên
2. Phân hệ dành cho người quản trị</t>
  </si>
  <si>
    <t>T.Khả</t>
  </si>
  <si>
    <t>DH52111285</t>
  </si>
  <si>
    <t>Nguyễn Văn Lý</t>
  </si>
  <si>
    <t>Lý</t>
  </si>
  <si>
    <t>DH52107825</t>
  </si>
  <si>
    <t>Nguyễn Huỳnh</t>
  </si>
  <si>
    <t>Xây dựng website quản lý cửa hàng bán xe đạp</t>
  </si>
  <si>
    <t>Tìm hiểu nghiệp vụ. Phân tích và thiết kế website quản lý cửa hàng bán xe đạp, quản lý nhập hàng, quản lý bán hàng, quản lý doanh thu</t>
  </si>
  <si>
    <t>DH52111563</t>
  </si>
  <si>
    <t>Nguyễn Trọng Phụng</t>
  </si>
  <si>
    <t>Phụng</t>
  </si>
  <si>
    <t>Xây dựng website quản lý cửa hàng bán bánh mì</t>
  </si>
  <si>
    <t>Tìm hiểu nghiệp vụ. Phân tích và thiết kế website quản lý nhập nguyên liệu, quản lý bán, báo cáo doanh thu, thanh toán online</t>
  </si>
  <si>
    <t>DH52110952</t>
  </si>
  <si>
    <t>Đoàn Việt Hoàng</t>
  </si>
  <si>
    <t>Đoàn Việt</t>
  </si>
  <si>
    <t>Lưu trữ hồ sơ: Blockchain giải quyết vấn đề làm giả bằng cấp, 
chứng chỉ thông qua gia tăng hiệu quả trong việc lưu trữ hồ sơ tại trường đại học. 
Ứng viên có thể dễ dàng chia sẻ thông tin xác thực bằng cách đính kèm URL chính xác vào sơ yếu lý lịch của họ và gửi tới nhà tuyển dụng.</t>
  </si>
  <si>
    <t>DH52100405</t>
  </si>
  <si>
    <t>Nguyễn Mai Minh Duy</t>
  </si>
  <si>
    <t>Nguyễn Mai Minh</t>
  </si>
  <si>
    <t>DH52102050</t>
  </si>
  <si>
    <t>Nguyễn Quốc Hào</t>
  </si>
  <si>
    <t>Hào</t>
  </si>
  <si>
    <t>Website bán đồ công nghệ</t>
  </si>
  <si>
    <t>DH52111392</t>
  </si>
  <si>
    <t>Trần Sỹ Nguyên</t>
  </si>
  <si>
    <t>Trần Sỹ</t>
  </si>
  <si>
    <t>Xây dựng hệ thống quản lý đặt lịch hẹn cho cơ sở y tế</t>
  </si>
  <si>
    <t>Tìm hiểu hoạt động khám chữa bệnh của một cơ sở y tế
Xây dựng CSDL
Cài đặt ứng dụng cho phép bệnh nhân lựa chọn và đặt lịch hẹn</t>
  </si>
  <si>
    <t>T.Dục</t>
  </si>
  <si>
    <t>DH52111977</t>
  </si>
  <si>
    <t>Nguyễn Quang Trường</t>
  </si>
  <si>
    <t>DH52106813</t>
  </si>
  <si>
    <t>Đỗ Ngọc Đình</t>
  </si>
  <si>
    <t>Đỗ Ngọc</t>
  </si>
  <si>
    <t>Đình</t>
  </si>
  <si>
    <t>Xây dựng Website quản lý khóa học online  cho trung tâm đào tạo nhỏ</t>
  </si>
  <si>
    <t>Tìm hiểu và xây dựng hệ thống quản lý và xây dựng khóa học online cho các trung tâm nhỏ</t>
  </si>
  <si>
    <t>DH52106677</t>
  </si>
  <si>
    <t>Trần Thanh Sơn</t>
  </si>
  <si>
    <t>Sơn</t>
  </si>
  <si>
    <t>Xây dựng website hỗ trợ thi trực tuyến</t>
  </si>
  <si>
    <t>DH52100027</t>
  </si>
  <si>
    <t>Tống Thiên Thanh</t>
  </si>
  <si>
    <t>Tống Thiên</t>
  </si>
  <si>
    <t>Thanh</t>
  </si>
  <si>
    <t>DH52105753</t>
  </si>
  <si>
    <t>Nguyễn Hồ Minh Hiển</t>
  </si>
  <si>
    <t>Nguyễn Hồ Minh</t>
  </si>
  <si>
    <t>Hiển</t>
  </si>
  <si>
    <t>Website cho phép người dùng xem, mua hàng, thanh toán,..</t>
  </si>
  <si>
    <t>Trần Vũ Hoàng Ưng</t>
  </si>
  <si>
    <t>DH52107819</t>
  </si>
  <si>
    <t>Nguyễn Dư Ngọc Thiện</t>
  </si>
  <si>
    <t>Nguyễn Dư Ngọc</t>
  </si>
  <si>
    <t>Thiện</t>
  </si>
  <si>
    <t>Xây dựng website đặt vé xem phim cho 1 rạp chiếu phim</t>
  </si>
  <si>
    <t>DH52105184</t>
  </si>
  <si>
    <t>Võ Minh Thiện</t>
  </si>
  <si>
    <t>DH52103590</t>
  </si>
  <si>
    <t>Ngô Phước Lộc</t>
  </si>
  <si>
    <t>Ngô Phước</t>
  </si>
  <si>
    <t>Xây dựng Website bán quần áo thời trang</t>
  </si>
  <si>
    <t>Xây dựng một website thương mại điện tử bán quần áo thời trang 
giúp cho người dùng dễ dàng tìm kiếm,
 lựa chọn và đặt mua sản phẩm một cách tiện lợi.</t>
  </si>
  <si>
    <t>DH52113388</t>
  </si>
  <si>
    <t>Nguyễn Thị Mai Thy</t>
  </si>
  <si>
    <t>Nguyễn Thị Mai</t>
  </si>
  <si>
    <t>Thy</t>
  </si>
  <si>
    <t>Xây dựng website trang tin tức ứng dụng công nghệ AI</t>
  </si>
  <si>
    <t>Tìm hiểu và xây dựng hệ thống CMS dùng quản lý trang tin tức có thể ứng dụng AI để tạo trang tin và duyệt lỗi chính tả</t>
  </si>
  <si>
    <t>DH52113395</t>
  </si>
  <si>
    <t>Võ Ngọc Hà Giang</t>
  </si>
  <si>
    <t>Võ Ngọc Hà</t>
  </si>
  <si>
    <t>DH52110862</t>
  </si>
  <si>
    <t>Trần Trung Hải</t>
  </si>
  <si>
    <t>Trần Trung</t>
  </si>
  <si>
    <t>Thiết kế và xây dựng website QUẢN LÝ BÁN QUẦN ÁO</t>
  </si>
  <si>
    <t>Nguyễn Thường Kiệt</t>
  </si>
  <si>
    <t>DH52110937</t>
  </si>
  <si>
    <t>Nguyễn Thiện Hoà</t>
  </si>
  <si>
    <t>Nguyễn Thiện</t>
  </si>
  <si>
    <t>Hòa</t>
  </si>
  <si>
    <t>Xây dựng ứng dụng web hỗ trợ tài xế thu gom rác</t>
  </si>
  <si>
    <t>Hỗ trợ tài xế biết các điểm tập kết rác đã hoàn thành, danh sách các điểm được sấp xếp theo tuyến đường, hỗ trợ điều xe cho tổ trưởng</t>
  </si>
  <si>
    <t>DH52112869</t>
  </si>
  <si>
    <t>Nguyễn Thị Tường Vy</t>
  </si>
  <si>
    <t>Nguyễn Thị Tường</t>
  </si>
  <si>
    <t>DH52107880</t>
  </si>
  <si>
    <t>Trần Hồ Minh Đức</t>
  </si>
  <si>
    <t>Hệ thống website bao gồm 2 phần, phần dành cho người sử dụng và phần dành cho người quản trị (admin). Phần cho người sử dụng cho phép người dùng xem lịch, đăng ký học phần, .. Phần dành cho người quản trị cho phép thêm, xóa sửa  lịch, quản lý thông tin đăng ký học phần, ..</t>
  </si>
  <si>
    <t>DH52100133</t>
  </si>
  <si>
    <t>Trần Đình Thái</t>
  </si>
  <si>
    <t>Trần Đình</t>
  </si>
  <si>
    <t>DH52110688</t>
  </si>
  <si>
    <t>Triệu Quốc Dũng</t>
  </si>
  <si>
    <t>Triệu Quốc</t>
  </si>
  <si>
    <t>Thiết kế và xây dựng website QUẢN LÝ VÀ CHIA SẺ TÀI LIỆU</t>
  </si>
  <si>
    <t>DH52112800</t>
  </si>
  <si>
    <t>Đinh Tuấn Huy</t>
  </si>
  <si>
    <t>Đinh Tuấn</t>
  </si>
  <si>
    <t>Xây dựng hệ thống website đặt vé xem phim trực tuyến</t>
  </si>
  <si>
    <t>Hệ thống website đặt vé xem phim trực tuyến giúp người dùng dễ dàng tìm kiếm phim, chọn rạp, chọn ghế và thanh toán vé trực tuyến.</t>
  </si>
  <si>
    <t>DH52111649</t>
  </si>
  <si>
    <t>Trảo Công Quỳnh</t>
  </si>
  <si>
    <t>Trảo Công</t>
  </si>
  <si>
    <t>DH52111814</t>
  </si>
  <si>
    <t>Nguyễn Trần Phúc</t>
  </si>
  <si>
    <t>Xây dựng web quản lý vé xem ca nhạc bằng công nghệ Blockchain</t>
  </si>
  <si>
    <t>Xây dựng hệ thống quản lí vé xem ca nhạc dựa trên mạng Blockchain Ethereum, phát hành vé dưới dạng NFT nhằm đảm bảo tính minh bạch, chống gian lận và cho phép theo dõi giao dịch, chuyển nhượng vé.</t>
  </si>
  <si>
    <t>DH52111716</t>
  </si>
  <si>
    <t>Phan Nhựt Tân</t>
  </si>
  <si>
    <t>Phan Nhựt</t>
  </si>
  <si>
    <t>DH52111617</t>
  </si>
  <si>
    <t>Dương Văn Quốc</t>
  </si>
  <si>
    <t>Dương Văn</t>
  </si>
  <si>
    <t>Quốc</t>
  </si>
  <si>
    <t>Thiết kế và xây dựng website QUẢN LÝ BÁN SEN ĐÁ</t>
  </si>
  <si>
    <t>DH52113771</t>
  </si>
  <si>
    <t>Trần Thị Mỹ Hoa</t>
  </si>
  <si>
    <t>Trần Thị Mỹ</t>
  </si>
  <si>
    <t>Hoa</t>
  </si>
  <si>
    <t>Thiết kế và xây dựng website QUẢN LÝ ĐẶT BÀN QUÁN ĂN</t>
  </si>
  <si>
    <t>DH52112079</t>
  </si>
  <si>
    <t>Nguyễn Đình Vinh</t>
  </si>
  <si>
    <t>Hoàng Khuê</t>
  </si>
  <si>
    <t>DH52111541</t>
  </si>
  <si>
    <t>Nguyễn Minh Phúc</t>
  </si>
  <si>
    <t>DH52111947</t>
  </si>
  <si>
    <t>Nguyễn Hoàng Phương Trinh</t>
  </si>
  <si>
    <t>Nguyễn Hoàng Phương</t>
  </si>
  <si>
    <t>Trinh</t>
  </si>
  <si>
    <t>DH52113134</t>
  </si>
  <si>
    <t>Mai Quang Vinh</t>
  </si>
  <si>
    <t>Mai Quang</t>
  </si>
  <si>
    <t>Chat App WPF</t>
  </si>
  <si>
    <t>Thiết kế giao diện chat app thông qua WPF trông môi trường NET để tối ưu tải nghiệm người dùng.</t>
  </si>
  <si>
    <t>DH52110903</t>
  </si>
  <si>
    <t>Lê Nguyễn Trọng Hiếu</t>
  </si>
  <si>
    <t>Lê Nguyễn Trọng</t>
  </si>
  <si>
    <t>Hiếu</t>
  </si>
  <si>
    <t>Xây dựng ứng dụng quản lý nhà hàng</t>
  </si>
  <si>
    <t>Tìm hiểu nghiệp vụ. Phân tích và thiết kế ứng dụng quản lý nhà hàng, đặt bàn, quản lý đặt món,báo cáo doanh thu</t>
  </si>
  <si>
    <t>DH52104583</t>
  </si>
  <si>
    <t>Đặng Hoài An</t>
  </si>
  <si>
    <t>Đặng Hoài</t>
  </si>
  <si>
    <t>Kết hợp Woo-Commerce với Flatsome để xây dựng trang thương mại điện tử bằng WordPress</t>
  </si>
  <si>
    <t>DH52110659</t>
  </si>
  <si>
    <t>Ngô Đức Trần Cường</t>
  </si>
  <si>
    <t>Ngô Đức Trần</t>
  </si>
  <si>
    <t>Xây dựng website Thư viện số</t>
  </si>
  <si>
    <t>thực hiện quản lý, cho mượn sách bằng cách quét mã vạch</t>
  </si>
  <si>
    <t>DH51801379</t>
  </si>
  <si>
    <t>Ngô Minh Đạt</t>
  </si>
  <si>
    <t>Ngô Minh</t>
  </si>
  <si>
    <t>D18_TH01</t>
  </si>
  <si>
    <t>làm chung nhóm với Ngô Đức Trần Cường(277)</t>
  </si>
  <si>
    <t>DH52111957</t>
  </si>
  <si>
    <t>Bùi Ngọc Quốc Trung</t>
  </si>
  <si>
    <t>Bùi Ngọc Quốc</t>
  </si>
  <si>
    <t>Xây dựng ứng dụng cho phép mua  bán quần áo cũ</t>
  </si>
  <si>
    <t>T.Vinh</t>
  </si>
  <si>
    <t>DH52110899</t>
  </si>
  <si>
    <t>Hoàng Gia Hiếu</t>
  </si>
  <si>
    <t>Thiết kế và xây dựng website QUẢN LÝ DỊCH VỤ RẠP CHIẾU PHIM</t>
  </si>
  <si>
    <t>DH52110658</t>
  </si>
  <si>
    <t>Lương Văn Cường</t>
  </si>
  <si>
    <t>Lương Văn</t>
  </si>
  <si>
    <t>DH51901784</t>
  </si>
  <si>
    <t>Huỳnh Đặng Phi Long</t>
  </si>
  <si>
    <t>Huỳnh Đặng Phi</t>
  </si>
  <si>
    <t>thực hiện quản lý, đặt hàng, quản lý tồn kho và nhập sản phẩm về thiết bị vi tính</t>
  </si>
  <si>
    <t>DH52111481</t>
  </si>
  <si>
    <t>Trương Quang Phát</t>
  </si>
  <si>
    <t>Xây dựng ứng dụng quản lý tủ lạnh cá nhân và nhà hàng</t>
  </si>
  <si>
    <t>DH52111925</t>
  </si>
  <si>
    <t>Nguyễn Công Trí</t>
  </si>
  <si>
    <t>Nguyễn Công</t>
  </si>
  <si>
    <t>Trí</t>
  </si>
  <si>
    <t>Website cho phép người dùng xem các sản phẩm đã đăng, mua hàng, thanh toán, ...</t>
  </si>
  <si>
    <t>DH52108204</t>
  </si>
  <si>
    <t>Huỳnh Thùy Khánh An</t>
  </si>
  <si>
    <t>Huỳnh Thùy Khánh</t>
  </si>
  <si>
    <t>Website cho phép người dùng tìm kiếm, đặt vé phù hợp với hành trình đã chọn, ..</t>
  </si>
  <si>
    <t>DH52110647</t>
  </si>
  <si>
    <t>Nguyễn Hoàng Chương</t>
  </si>
  <si>
    <t>Chương</t>
  </si>
  <si>
    <t>Website bao gồm 2 phân hệ: phân hệ người dùng và phân hệ dành cho người quản trị. Phân hệ người dùng cho phép xem sản phẩm, mua hàng, thanh toán. Phân hệ cho người quản trị cho phép quản lý, duyệt các mặt hàng đã đăng, xuất các báo cáo,..</t>
  </si>
  <si>
    <t>DH52106342</t>
  </si>
  <si>
    <t>Trần Thị Ngọc Tuyền</t>
  </si>
  <si>
    <t>Trần Thị Ngọc</t>
  </si>
  <si>
    <t>Tuyền</t>
  </si>
  <si>
    <t>Xây dựng website đặt tour du lịch</t>
  </si>
  <si>
    <t>Hệ thống cho phép khách du lịch tìm kiếm, khám phá tour du lịch. Đồng thời hệ thống cũng hỗ trợ các tính năng giành cho người quản trị website(admin)</t>
  </si>
  <si>
    <t>DH52111578</t>
  </si>
  <si>
    <t>Nguyễn Thị Thu Phương</t>
  </si>
  <si>
    <t>Nguyễn Thị Thu</t>
  </si>
  <si>
    <t xml:space="preserve">Xây dựng website đặt tour du lịch
</t>
  </si>
  <si>
    <t>DH52111985</t>
  </si>
  <si>
    <t>Bùi Anh Trưởng</t>
  </si>
  <si>
    <t>Bùi Anh</t>
  </si>
  <si>
    <t>Trưởng</t>
  </si>
  <si>
    <t>DH52111982</t>
  </si>
  <si>
    <t>Trần Anh Trường</t>
  </si>
  <si>
    <t>Trần Anh</t>
  </si>
  <si>
    <t>Xây dựng ứng dụng quản lý kho</t>
  </si>
  <si>
    <t>DH52005710</t>
  </si>
  <si>
    <t>Lý Thị Ngọc Diễm</t>
  </si>
  <si>
    <t>Lý Thị Ngọc</t>
  </si>
  <si>
    <t>Diễm</t>
  </si>
  <si>
    <t>D20_TH10</t>
  </si>
  <si>
    <t>Xây dụng web site hỗ trợ thi trực tuyến</t>
  </si>
  <si>
    <t>T.MVP Vũ</t>
  </si>
  <si>
    <t>DH52005051</t>
  </si>
  <si>
    <t>Đặng Trung Trực</t>
  </si>
  <si>
    <t>Trực</t>
  </si>
  <si>
    <t>DH52005699</t>
  </si>
  <si>
    <t>Nguyễn Hùng Cường</t>
  </si>
  <si>
    <t>Nguyễn Hùng</t>
  </si>
  <si>
    <t>DH52002063</t>
  </si>
  <si>
    <t>Lê Trần Thuý Vy</t>
  </si>
  <si>
    <t>Lê Trần Thúy</t>
  </si>
  <si>
    <t>D20_TH02</t>
  </si>
  <si>
    <t>Xây dựng website cung cấp hoa tươi trực tuyến cho công ty HoaViet ở TP.HCM</t>
  </si>
  <si>
    <t>DH52005783</t>
  </si>
  <si>
    <t>Đặng Anh Hào</t>
  </si>
  <si>
    <t>Đặng Anh</t>
  </si>
  <si>
    <t>DH52110768</t>
  </si>
  <si>
    <t>Nguyễn Đoàn Thành Đạt</t>
  </si>
  <si>
    <t>Nguyễn Đoàn Thành</t>
  </si>
  <si>
    <t>Ứng dụng Blockchain quản lý chuỗi cung ứng, kiểm tra nguồn gốc sản phẩm</t>
  </si>
  <si>
    <t>Xác thực và kiểm tra chất lượng chuỗi cung ứng
Công nghệ Blockchain truy xuất lại nguồn gốc hàng hóa từ cửa hàng đến một nhà sản xuất với dữ liệu có độ chính xác cao.
Mỗi lô sản phẩm được trang bị một thẻ theo dõi hiệu quả vị trí của hàng hóa và sự tương tác giữa những người tham gia chuỗi cung ứng.</t>
  </si>
  <si>
    <t>DH52110649</t>
  </si>
  <si>
    <t>Nguyễn Thành Công</t>
  </si>
  <si>
    <t>Công</t>
  </si>
  <si>
    <t>Xây dựng Website đặt lịch cho phòng khám nha khoa</t>
  </si>
  <si>
    <t>Xây dựng website giúp cho người bệnh đặt lịch khám 
 nha khoa trực tuyến tiện lợi và nhanh chóng.</t>
  </si>
  <si>
    <t>DH51803052</t>
  </si>
  <si>
    <t>Chung Xuân</t>
  </si>
  <si>
    <t>D18_TH08</t>
  </si>
  <si>
    <t>Xây dựng Website bán điện thoại</t>
  </si>
  <si>
    <t>Hệ thống website cho phép người dùng mua điện thoại trực tuyến. 
-Công nghệ: Sử dụng Laravel
-DB: MySQL</t>
  </si>
  <si>
    <t>DH51903413</t>
  </si>
  <si>
    <t>D19_TH05</t>
  </si>
  <si>
    <t>Xây dựng Website xem phim</t>
  </si>
  <si>
    <t>Website cho phép người dùng xem phim trực tuyến, bao gồm các thể loại như phim lẻ, phim bộ, hoạt hình, và chương trình truyền hình.
-Công nghệ: Sử dụng Laravel
-DB: MySQL</t>
  </si>
  <si>
    <t>DH51901413</t>
  </si>
  <si>
    <t>Xây dựng Website Booking Du lịch</t>
  </si>
  <si>
    <t>Tìm hiểu Laravel và ứng dụng vào việc xây dựng hệ thống đặt tour du lịch.
Công nghệ sử dụng:
   + Laravel (PHP)
   + MySQL (CSDL)
   + Bootstrap/TailwindCSS (giao diện)
   + Blade (template engine của Laravel)
   + Laravel UI hoặc Breeze cho xác thực (auth)</t>
  </si>
  <si>
    <t>DH51904910</t>
  </si>
  <si>
    <t>Nguyễn Thế</t>
  </si>
  <si>
    <t>Xây dựng game RPG 2D TOP DOWN với cơ chế đa nhiệm</t>
  </si>
  <si>
    <t>CÁC CHỨC NĂNG CHÍNH
1. Hệ thống nhân vật
2. Thế giới mở và Khám phá
3. Cơ chế Combat 
4. Vật phẩm và Kinh tế</t>
  </si>
  <si>
    <t>DH51903343</t>
  </si>
  <si>
    <t>Huỳnh Chí</t>
  </si>
  <si>
    <t>D19_TH09</t>
  </si>
  <si>
    <t>Xây dựng Website bán điện thoại di động</t>
  </si>
  <si>
    <t>Sử dụng Laravel xây dựng các chức năng của một Website thương mại điện tử.
- Các chức năng:
   + Tìm kiếm chọn, mua hàng.
   + Quản lý sản phẩm, đơn hàng, kho…
   + Thanh toán và trả lời mail tự động
   + Phân quyền người dùng theo role quyền tương ứng</t>
  </si>
  <si>
    <t>DH51905541</t>
  </si>
  <si>
    <t>DH52001024</t>
  </si>
  <si>
    <t>Xây dựng website quản lý nhân sự</t>
  </si>
  <si>
    <t>Tìm hiểu nghiệp vụ. Phân tích và thiết kết website quản lý nhân sự, quản lý nghỉ phép, lương thưởng, báo cáo thống kê</t>
  </si>
  <si>
    <t>DH52003835</t>
  </si>
  <si>
    <t>Xây dựng website quản lý cho thuê xe</t>
  </si>
  <si>
    <t>Tìm hiểu nghiệp vụ. Phân tích và thiết kết website  quản lý cho thuê xe, đánh giá phản hồi, đăng tin cho thuê, và thuê xe</t>
  </si>
  <si>
    <t>DH52003968</t>
  </si>
  <si>
    <t>Lý Quốc</t>
  </si>
  <si>
    <t>Xây dựng website kinh doanh thiết bị máy tính trực tuyến cho công ty Minh Thành</t>
  </si>
  <si>
    <t>Tìm hiều nghiệp vụ kinh doanh thiết bị máy tính, phân tích và thiết kế CSDL, xây dựng ứng dụng web</t>
  </si>
  <si>
    <t>DH52003384</t>
  </si>
  <si>
    <t>Trần Thế Quốc</t>
  </si>
  <si>
    <t>Xây dựng ứng dụng đọc truyện tranh</t>
  </si>
  <si>
    <t>Tìm hiều nghiệp vụ, phân tích dữ liệu, xây dựng ứng dụng đọc truyện tranh</t>
  </si>
  <si>
    <t>DH52004258</t>
  </si>
  <si>
    <t>Võ Nhật</t>
  </si>
  <si>
    <t>DH52110764</t>
  </si>
  <si>
    <t>Xây dựng website bán trà sữa Feeling Tea</t>
  </si>
  <si>
    <t>DH52109135</t>
  </si>
  <si>
    <t>Lê Văn</t>
  </si>
  <si>
    <t>DH52102487</t>
  </si>
  <si>
    <t>Nguyễn Thị Tử Vi</t>
  </si>
  <si>
    <t>Nguyễn Thị Tử</t>
  </si>
  <si>
    <t>Vi</t>
  </si>
  <si>
    <t>DH52109082</t>
  </si>
  <si>
    <t>Nhịn</t>
  </si>
  <si>
    <t>DH52110805</t>
  </si>
  <si>
    <t>Nguyễn ái Thiềm</t>
  </si>
  <si>
    <t>Định</t>
  </si>
  <si>
    <t>Tìm hiểu cách tổ chức phân loại phòng và các dịch vụ phục vụ khách lưu trú. Tổ chức thiết kế hệ thống hỗ trợ khách đặt phòng online hoặc qua điện thoại, hỗ trợ khách chonj lựa thêm các dịch vụ khác lúc đặt phòng hoặc sau khi đặt phòng</t>
  </si>
  <si>
    <t>DH52110821</t>
  </si>
  <si>
    <t>Nguyễn Chí</t>
  </si>
  <si>
    <t>Xây dựng chương trình hỗ trợ đặt bàn và thực đơn của nhà hàng Đức Phát</t>
  </si>
  <si>
    <t>Tổ chức quản lý bàn và các món ăn của nhà hàng. Thiết kế hệ thống hỗ trợ khách có thể đặt bàn, đặt món ăn trước khi đến nhà hàng hoặc đặt món ăn thêm tại chỗ. Quản lý thanh toán, doanh thu…</t>
  </si>
  <si>
    <t>DH52111357</t>
  </si>
  <si>
    <t>Đặng Minh</t>
  </si>
  <si>
    <t>Xây dựng website bán vé xe khách cho một nhà xe</t>
  </si>
  <si>
    <t>Tìm hiểu nghiệp vụ bán vé xe khách.
Phân tích và thiết kế CSDL.
Hiện thực website: backend: ASP.NET + SQL Server, frontend: Reactjs</t>
  </si>
  <si>
    <t>DH52110526</t>
  </si>
  <si>
    <t>Châu Nguyễn Trường</t>
  </si>
  <si>
    <t>Xây dựng ứng dụng gọi xe công nghệ</t>
  </si>
  <si>
    <t>Tìm hiểu nghiệp vụ. Phân tích và thiết kế ứng dụng gọi xe công nghệ cho người dùng đặt xe, cho tài xế nhận cuốc, theo dõi hành trình, báo cáo thống kê doanh thu, thanh toán online</t>
  </si>
  <si>
    <t>DH52110746</t>
  </si>
  <si>
    <t>Trần Văn</t>
  </si>
  <si>
    <t>Xây dựng ứng dụng mạng xã hội</t>
  </si>
  <si>
    <t>Đề tài tìm hiểu các chức năng của mạng xã hội và xây dựng một mạng xã hội có các chức năng như  đăng ký thành viên, đăng bài viết, bình luận...</t>
  </si>
  <si>
    <t>DH52110860</t>
  </si>
  <si>
    <t>Thái Doãn Minh</t>
  </si>
  <si>
    <t>Đề tài nhằm xây dựng một hệ thống web đọc truyện tranh thu phí, cung cấp trải nghiệm đọc truyện
chất lượng cao cho người dùng, đồng thời tạo nguồn thu nhập bền vững cho tác giả và quản trị viên
thông qua hệ thống thanh toán điện tử tích hợp. Hệ thống cho phép người dùng đăng ký tài khoản,
nạp xu để mở khóa các chương truyện trả phí, đọc truyện tranh theo nhiều thể loại và tương tác
thông qua bình luận. Ngoài ra, hệ thống còn hỗ trợ quản lý nội dung, thống kê lượt xem, quản lý
giao dịch, và xử lý báo cáo lỗi nhằm đảm bảo vận hành hiệu quả và nâng cao trải nghiệm người
dùng.</t>
  </si>
  <si>
    <t>DH52113755</t>
  </si>
  <si>
    <t>Đồng Thị Tường</t>
  </si>
  <si>
    <t>Xây dựng Website đăng ký các môn học do Khoa CNTT tự tổ chức</t>
  </si>
  <si>
    <t xml:space="preserve">Website hỗ trợ sinh viên đăng ký các môn Seminar nghề nghiệp, Đồ án chuyên ngành, Thực tập và Luận văn tốt nghiệp. Admin đăng thông báo kèm link đăng ký, quy định thời gian và số lượng sinh viên tham gia. Với Seminar, thông báo có thể bao gồm tham quan công ty hoặc workshop. Sinh viên đăng nhập để xem và đăng ký. Với các môn còn lại, sinh viên đăng ký theo nhóm 1–2 người, đề xuất hướng đề tài. Thành viên thứ hai sẽ nhận thông báo và cần xác nhận tham gia nhóm. Hệ thống giúp quản lý minh bạch, thuận tiện và hiệu quả cho cả sinh viên và nhà trường.
</t>
  </si>
  <si>
    <t>DH52106994</t>
  </si>
  <si>
    <t>Nguyễn Phạm Đăng</t>
  </si>
  <si>
    <t>Xây dựng website đi chung xe</t>
  </si>
  <si>
    <t>Website đi chung xe cho phép chủ xe đăng ký lộ trình và thời gian chia sẻ xe với người có nhu cầu
Khách đi có thể tìm các chuyến xe có đi qua hoặc gần với tuyến đường đi của khách</t>
  </si>
  <si>
    <t>DH52100999</t>
  </si>
  <si>
    <t>Phạm Mạnh</t>
  </si>
  <si>
    <t>DH52001856</t>
  </si>
  <si>
    <t>Phan Văn</t>
  </si>
  <si>
    <t>Mãnh</t>
  </si>
  <si>
    <t>Xây dựng website bán-thuê sách nói</t>
  </si>
  <si>
    <t>DH52003749</t>
  </si>
  <si>
    <t>Nguyễn Phạm Gia</t>
  </si>
  <si>
    <t>DH52000281</t>
  </si>
  <si>
    <t>Lư Kiều Minh</t>
  </si>
  <si>
    <t>Xây dựng website bán quần áo</t>
  </si>
  <si>
    <t>Xây dựng website bán quần áo với các chức năng: quản lý khách hàng, quản lý quần áo, hóa đơn, bình luận, thanh toán.</t>
  </si>
  <si>
    <t>DH52003694</t>
  </si>
  <si>
    <t>DH52101891</t>
  </si>
  <si>
    <t>Xây dựng trò chơi hành động nhập vai 3D thế giới mở sử dụng Unity</t>
  </si>
  <si>
    <t>Kha Trí</t>
  </si>
  <si>
    <t xml:space="preserve">Xây dựng website shop hoa tươi </t>
  </si>
  <si>
    <t>DANH SÁCH SINH VIÊN ĐĂNG KÝ MÔN HỌC ĐỒ ÁN / KHÓA LUẬN TỐT NGHIỆP HK2 (24 - 25)</t>
  </si>
  <si>
    <t>MASV</t>
  </si>
  <si>
    <t>HỌ VÀ TÊN</t>
  </si>
  <si>
    <t>LỚP</t>
  </si>
  <si>
    <t>MAMH</t>
  </si>
  <si>
    <t>TÊN MÔN HỌC</t>
  </si>
  <si>
    <t>SỐ ĐIỆN THOẠI</t>
  </si>
  <si>
    <t>EMAIL</t>
  </si>
  <si>
    <t>GHI CHÚ</t>
  </si>
  <si>
    <t>CS03153</t>
  </si>
  <si>
    <t>Đồ án / Khóa luận tốt nghiệp</t>
  </si>
  <si>
    <t>0783891752</t>
  </si>
  <si>
    <t>DH52110526@student.stu.edu.vn</t>
  </si>
  <si>
    <t>0852362030</t>
  </si>
  <si>
    <t>DH52104583@student.stu.edu.vn</t>
  </si>
  <si>
    <t>0932997209</t>
  </si>
  <si>
    <t>DH52108204@student.stu.edu.vn</t>
  </si>
  <si>
    <t>0799687217</t>
  </si>
  <si>
    <t>DH52100807@student.stu.edu.vn</t>
  </si>
  <si>
    <t>0523347213</t>
  </si>
  <si>
    <t>DH51900204@student.stu.edu.vn</t>
  </si>
  <si>
    <t>0386427745</t>
  </si>
  <si>
    <t>DH52100001@student.stu.edu.vn</t>
  </si>
  <si>
    <t>0902330380</t>
  </si>
  <si>
    <t>DH52110543@student.stu.edu.vn</t>
  </si>
  <si>
    <t>0382385129</t>
  </si>
  <si>
    <t>DH52105079@student.stu.edu.vn</t>
  </si>
  <si>
    <t>0769884124</t>
  </si>
  <si>
    <t>DH52110556@student.stu.edu.vn</t>
  </si>
  <si>
    <t>0329186138</t>
  </si>
  <si>
    <t>DH52110561@student.stu.edu.vn</t>
  </si>
  <si>
    <t>0937877312</t>
  </si>
  <si>
    <t>DH52110602@student.stu.edu.vn</t>
  </si>
  <si>
    <t>0329478010</t>
  </si>
  <si>
    <t>DH52003384@student.stu.edu.vn</t>
  </si>
  <si>
    <t>0777077962</t>
  </si>
  <si>
    <t>DH52101199@student.stu.edu.vn</t>
  </si>
  <si>
    <t>0908950359</t>
  </si>
  <si>
    <t>DH52106866@student.stu.edu.vn</t>
  </si>
  <si>
    <t>0387118144</t>
  </si>
  <si>
    <t>DH52110647@student.stu.edu.vn</t>
  </si>
  <si>
    <t>0332690206</t>
  </si>
  <si>
    <t>DH52110653@student.stu.edu.vn</t>
  </si>
  <si>
    <t>0855651642</t>
  </si>
  <si>
    <t>DH52005698@student.stu.edu.vn</t>
  </si>
  <si>
    <t>0815620757</t>
  </si>
  <si>
    <t>DH52110658@student.stu.edu.vn</t>
  </si>
  <si>
    <t>0904750771</t>
  </si>
  <si>
    <t>DH52110659@student.stu.edu.vn</t>
  </si>
  <si>
    <t>0898366249</t>
  </si>
  <si>
    <t>DH52110742@student.stu.edu.vn</t>
  </si>
  <si>
    <t>0589559354</t>
  </si>
  <si>
    <t>DH52110743@student.stu.edu.vn</t>
  </si>
  <si>
    <t>0839003848</t>
  </si>
  <si>
    <t>DH52101497@student.stu.edu.vn</t>
  </si>
  <si>
    <t>0987452905</t>
  </si>
  <si>
    <t>DH52110746@student.stu.edu.vn</t>
  </si>
  <si>
    <t>0396081656</t>
  </si>
  <si>
    <t>DH52110671@student.stu.edu.vn</t>
  </si>
  <si>
    <t>0987775873</t>
  </si>
  <si>
    <t>DH52110753@student.stu.edu.vn</t>
  </si>
  <si>
    <t>0843158788</t>
  </si>
  <si>
    <t>DH52110755@student.stu.edu.vn</t>
  </si>
  <si>
    <t>0869798057</t>
  </si>
  <si>
    <t>DH52110757@student.stu.edu.vn</t>
  </si>
  <si>
    <t>0823367364</t>
  </si>
  <si>
    <t>DH52004278@student.stu.edu.vn</t>
  </si>
  <si>
    <t>0385295443</t>
  </si>
  <si>
    <t>DH52110763@student.stu.edu.vn</t>
  </si>
  <si>
    <t>0375202500</t>
  </si>
  <si>
    <t>DH52110764@student.stu.edu.vn</t>
  </si>
  <si>
    <t>0792170819</t>
  </si>
  <si>
    <t>DH51801379@student.stu.edu.vn</t>
  </si>
  <si>
    <t>0944732385</t>
  </si>
  <si>
    <t>DH52110768@student.stu.edu.vn</t>
  </si>
  <si>
    <t>0773727185</t>
  </si>
  <si>
    <t>DH52113469@student.stu.edu.vn</t>
  </si>
  <si>
    <t>0938783641</t>
  </si>
  <si>
    <t>DH51903413@student.stu.edu.vn</t>
  </si>
  <si>
    <t>0837939681</t>
  </si>
  <si>
    <t>DH52005710@student.stu.edu.vn</t>
  </si>
  <si>
    <t>0357027053</t>
  </si>
  <si>
    <t>DH52106813@student.stu.edu.vn</t>
  </si>
  <si>
    <t>0836011592</t>
  </si>
  <si>
    <t>DH52110805@student.stu.edu.vn</t>
  </si>
  <si>
    <t>0367685825</t>
  </si>
  <si>
    <t>DH52113483@student.stu.edu.vn</t>
  </si>
  <si>
    <t>0824390594</t>
  </si>
  <si>
    <t>DH52110816@student.stu.edu.vn</t>
  </si>
  <si>
    <t>0345674318</t>
  </si>
  <si>
    <t>DH52110821@student.stu.edu.vn</t>
  </si>
  <si>
    <t>0867706538</t>
  </si>
  <si>
    <t>DH52107825@student.stu.edu.vn</t>
  </si>
  <si>
    <t>705408682</t>
  </si>
  <si>
    <t>DH52110827@student.stu.edu.vn</t>
  </si>
  <si>
    <t>0563397595</t>
  </si>
  <si>
    <t>DH52006863@student.stu.edu.vn</t>
  </si>
  <si>
    <t>0899467249</t>
  </si>
  <si>
    <t>DH52105426@student.stu.edu.vn</t>
  </si>
  <si>
    <t>0397389158</t>
  </si>
  <si>
    <t>DH52110688@student.stu.edu.vn</t>
  </si>
  <si>
    <t>0929042091</t>
  </si>
  <si>
    <t>DH51902377@student.stu.edu.vn</t>
  </si>
  <si>
    <t>0357760259</t>
  </si>
  <si>
    <t>DH52110728@student.stu.edu.vn</t>
  </si>
  <si>
    <t>0705116543</t>
  </si>
  <si>
    <t>DH52110738@student.stu.edu.vn</t>
  </si>
  <si>
    <t>0915574339</t>
  </si>
  <si>
    <t>DH52110694@student.stu.edu.vn</t>
  </si>
  <si>
    <t>0932337257</t>
  </si>
  <si>
    <t>DH51903343@student.stu.edu.vn</t>
  </si>
  <si>
    <t>393259262</t>
  </si>
  <si>
    <t>DH52110708@student.stu.edu.vn</t>
  </si>
  <si>
    <t>0898151737</t>
  </si>
  <si>
    <t>DH52100405@student.stu.edu.vn</t>
  </si>
  <si>
    <t>0838567807</t>
  </si>
  <si>
    <t>DH52005731@student.stu.edu.vn</t>
  </si>
  <si>
    <t>0326327805</t>
  </si>
  <si>
    <t>DH52110724@student.stu.edu.vn</t>
  </si>
  <si>
    <t>0937321548</t>
  </si>
  <si>
    <t>DH52110843@student.stu.edu.vn</t>
  </si>
  <si>
    <t>0704828853</t>
  </si>
  <si>
    <t>DH52113395@student.stu.edu.vn</t>
  </si>
  <si>
    <t>0706827751</t>
  </si>
  <si>
    <t>DH52110848@student.stu.edu.vn</t>
  </si>
  <si>
    <t>0834376555</t>
  </si>
  <si>
    <t>DH52005049@student.stu.edu.vn</t>
  </si>
  <si>
    <t>0964976632</t>
  </si>
  <si>
    <t>DH52001467@student.stu.edu.vn</t>
  </si>
  <si>
    <t>0336138575</t>
  </si>
  <si>
    <t>DH52108549@student.stu.edu.vn</t>
  </si>
  <si>
    <t>0915516490</t>
  </si>
  <si>
    <t>DH52110854@student.stu.edu.vn</t>
  </si>
  <si>
    <t>0392446174</t>
  </si>
  <si>
    <t>DH52110860@student.stu.edu.vn</t>
  </si>
  <si>
    <t>0969675963</t>
  </si>
  <si>
    <t>DH52110862@student.stu.edu.vn</t>
  </si>
  <si>
    <t>0587883553</t>
  </si>
  <si>
    <t>DH52005783@student.stu.edu.vn</t>
  </si>
  <si>
    <t>0392967795</t>
  </si>
  <si>
    <t>DH52102050@student.stu.edu.vn</t>
  </si>
  <si>
    <t>0918726716</t>
  </si>
  <si>
    <t>DH52004258@student.stu.edu.vn</t>
  </si>
  <si>
    <t>0764846724</t>
  </si>
  <si>
    <t>DH52006862@student.stu.edu.vn</t>
  </si>
  <si>
    <t>0942083279</t>
  </si>
  <si>
    <t>DH52001503@student.stu.edu.vn</t>
  </si>
  <si>
    <t>0353506139</t>
  </si>
  <si>
    <t>DH52105753@student.stu.edu.vn</t>
  </si>
  <si>
    <t>0899248983</t>
  </si>
  <si>
    <t>DH52108823@student.stu.edu.vn</t>
  </si>
  <si>
    <t>0938056946</t>
  </si>
  <si>
    <t>DH52105684@student.stu.edu.vn</t>
  </si>
  <si>
    <t>0933610307</t>
  </si>
  <si>
    <t>DH52110894@student.stu.edu.vn</t>
  </si>
  <si>
    <t>0945661834</t>
  </si>
  <si>
    <t>DH52110903@student.stu.edu.vn</t>
  </si>
  <si>
    <t>0983502201</t>
  </si>
  <si>
    <t>DH52109135@student.stu.edu.vn</t>
  </si>
  <si>
    <t>0383670271</t>
  </si>
  <si>
    <t>DH52113771@student.stu.edu.vn</t>
  </si>
  <si>
    <t>0925458910</t>
  </si>
  <si>
    <t>DH52110937@student.stu.edu.vn</t>
  </si>
  <si>
    <t>0333756181</t>
  </si>
  <si>
    <t>DH52110952@student.stu.edu.vn</t>
  </si>
  <si>
    <t>0933166125</t>
  </si>
  <si>
    <t>DH52108662@student.stu.edu.vn</t>
  </si>
  <si>
    <t>0911981836</t>
  </si>
  <si>
    <t>DH51905541@student.stu.edu.vn</t>
  </si>
  <si>
    <t>0923702271</t>
  </si>
  <si>
    <t>DH52110962@student.stu.edu.vn</t>
  </si>
  <si>
    <t>0394126389</t>
  </si>
  <si>
    <t>DH52106130@student.stu.edu.vn</t>
  </si>
  <si>
    <t>0343090970</t>
  </si>
  <si>
    <t>DH52112800@student.stu.edu.vn</t>
  </si>
  <si>
    <t>0353517195</t>
  </si>
  <si>
    <t>DH52111015@student.stu.edu.vn</t>
  </si>
  <si>
    <t>0369542829</t>
  </si>
  <si>
    <t>DH52111024@student.stu.edu.vn</t>
  </si>
  <si>
    <t>0707887106</t>
  </si>
  <si>
    <t>DH52111033@student.stu.edu.vn</t>
  </si>
  <si>
    <t>0913604818</t>
  </si>
  <si>
    <t>DH51902365@student.stu.edu.vn</t>
  </si>
  <si>
    <t>0764514276</t>
  </si>
  <si>
    <t>DH52001205@student.stu.edu.vn</t>
  </si>
  <si>
    <t>0965388634</t>
  </si>
  <si>
    <t>DH51901413@student.stu.edu.vn</t>
  </si>
  <si>
    <t>0856478559</t>
  </si>
  <si>
    <t>DH52103404@student.stu.edu.vn</t>
  </si>
  <si>
    <t>0835359010</t>
  </si>
  <si>
    <t>DH52111085@student.stu.edu.vn</t>
  </si>
  <si>
    <t>0833485997</t>
  </si>
  <si>
    <t>DH52005891@student.stu.edu.vn</t>
  </si>
  <si>
    <t>0916027382</t>
  </si>
  <si>
    <t>DH52102716@student.stu.edu.vn</t>
  </si>
  <si>
    <t>0939325274</t>
  </si>
  <si>
    <t>DH52111107@student.stu.edu.vn</t>
  </si>
  <si>
    <t>0972393984</t>
  </si>
  <si>
    <t>DH51903784@student.stu.edu.vn</t>
  </si>
  <si>
    <t>0768864476</t>
  </si>
  <si>
    <t>DH52004986@student.stu.edu.vn</t>
  </si>
  <si>
    <t>0378998513</t>
  </si>
  <si>
    <t>DH52111119@student.stu.edu.vn</t>
  </si>
  <si>
    <t>0708672018</t>
  </si>
  <si>
    <t>DH52107879@student.stu.edu.vn</t>
  </si>
  <si>
    <t>0983184274</t>
  </si>
  <si>
    <t>DH52106994@student.stu.edu.vn</t>
  </si>
  <si>
    <t/>
  </si>
  <si>
    <t>DH52111146@student.stu.edu.vn</t>
  </si>
  <si>
    <t>0707035451</t>
  </si>
  <si>
    <t>DH52003835@student.stu.edu.vn</t>
  </si>
  <si>
    <t>0901914840</t>
  </si>
  <si>
    <t>DH52111147@student.stu.edu.vn</t>
  </si>
  <si>
    <t>0337406270</t>
  </si>
  <si>
    <t>DH52106310@student.stu.edu.vn</t>
  </si>
  <si>
    <t>0946673511</t>
  </si>
  <si>
    <t>DH52111167@student.stu.edu.vn</t>
  </si>
  <si>
    <t>0353946625</t>
  </si>
  <si>
    <t>DH52107510@student.stu.edu.vn</t>
  </si>
  <si>
    <t>0849929007</t>
  </si>
  <si>
    <t>DH52111174@student.stu.edu.vn</t>
  </si>
  <si>
    <t>0934092819</t>
  </si>
  <si>
    <t>DH52101039@student.stu.edu.vn</t>
  </si>
  <si>
    <t>0908083881</t>
  </si>
  <si>
    <t>DH52111186@student.stu.edu.vn</t>
  </si>
  <si>
    <t>0337374093</t>
  </si>
  <si>
    <t>DH52003083@student.stu.edu.vn</t>
  </si>
  <si>
    <t>0945652311</t>
  </si>
  <si>
    <t>DH52111201@student.stu.edu.vn</t>
  </si>
  <si>
    <t>0393726628</t>
  </si>
  <si>
    <t>DH52111204@student.stu.edu.vn</t>
  </si>
  <si>
    <t>0377569310</t>
  </si>
  <si>
    <t>DH52108592@student.stu.edu.vn</t>
  </si>
  <si>
    <t>0941412077</t>
  </si>
  <si>
    <t>DH52111212@student.stu.edu.vn</t>
  </si>
  <si>
    <t>0828224006</t>
  </si>
  <si>
    <t>DH51902612@student.stu.edu.vn</t>
  </si>
  <si>
    <t>0366458477</t>
  </si>
  <si>
    <t>DH52103590@student.stu.edu.vn</t>
  </si>
  <si>
    <t>0909478610</t>
  </si>
  <si>
    <t>DH52111253@student.stu.edu.vn</t>
  </si>
  <si>
    <t>0938252473</t>
  </si>
  <si>
    <t>DH52111256@student.stu.edu.vn</t>
  </si>
  <si>
    <t>0767365458</t>
  </si>
  <si>
    <t>DH52111257@student.stu.edu.vn</t>
  </si>
  <si>
    <t>0332345957</t>
  </si>
  <si>
    <t>DH52111258@student.stu.edu.vn</t>
  </si>
  <si>
    <t>0946605719</t>
  </si>
  <si>
    <t>DH51901784@student.stu.edu.vn</t>
  </si>
  <si>
    <t>0903820316</t>
  </si>
  <si>
    <t>DH52100180@student.stu.edu.vn</t>
  </si>
  <si>
    <t>0917642876</t>
  </si>
  <si>
    <t>DH52111246@student.stu.edu.vn</t>
  </si>
  <si>
    <t>0397687736</t>
  </si>
  <si>
    <t>DH52106969@student.stu.edu.vn</t>
  </si>
  <si>
    <t>0364640984</t>
  </si>
  <si>
    <t>DH52103699@student.stu.edu.vn</t>
  </si>
  <si>
    <t>0385560783</t>
  </si>
  <si>
    <t>DH52112910@student.stu.edu.vn</t>
  </si>
  <si>
    <t>0817509478</t>
  </si>
  <si>
    <t>DH52111285@student.stu.edu.vn</t>
  </si>
  <si>
    <t>0528149730</t>
  </si>
  <si>
    <t>DH52001856@student.stu.edu.vn</t>
  </si>
  <si>
    <t>0326826196</t>
  </si>
  <si>
    <t>DH52111288@student.stu.edu.vn</t>
  </si>
  <si>
    <t>0977662733</t>
  </si>
  <si>
    <t>DH52100465@student.stu.edu.vn</t>
  </si>
  <si>
    <t>0345487635</t>
  </si>
  <si>
    <t>DH52111314@student.stu.edu.vn</t>
  </si>
  <si>
    <t>0384385265</t>
  </si>
  <si>
    <t>DH52005955@student.stu.edu.vn</t>
  </si>
  <si>
    <t>0379206934</t>
  </si>
  <si>
    <t>DH51905061@student.stu.edu.vn</t>
  </si>
  <si>
    <t>0347383113</t>
  </si>
  <si>
    <t>DH52113373@student.stu.edu.vn</t>
  </si>
  <si>
    <t>0764834314</t>
  </si>
  <si>
    <t>DH52001564@student.stu.edu.vn</t>
  </si>
  <si>
    <t>0905398155</t>
  </si>
  <si>
    <t>DH52111357@student.stu.edu.vn</t>
  </si>
  <si>
    <t>0388672807</t>
  </si>
  <si>
    <t>DH52005977@student.stu.edu.vn</t>
  </si>
  <si>
    <t>0976681497</t>
  </si>
  <si>
    <t>DH52102758@student.stu.edu.vn</t>
  </si>
  <si>
    <t>0903633152</t>
  </si>
  <si>
    <t>DH52004281@student.stu.edu.vn</t>
  </si>
  <si>
    <t>0984788200</t>
  </si>
  <si>
    <t>DH52111392@student.stu.edu.vn</t>
  </si>
  <si>
    <t>0784351925</t>
  </si>
  <si>
    <t>DH52108695@student.stu.edu.vn</t>
  </si>
  <si>
    <t>0963485913</t>
  </si>
  <si>
    <t>DH52113344@student.stu.edu.vn</t>
  </si>
  <si>
    <t>0775840146</t>
  </si>
  <si>
    <t>DH52101695@student.stu.edu.vn</t>
  </si>
  <si>
    <t>0345145431</t>
  </si>
  <si>
    <t>DH52111438@student.stu.edu.vn</t>
  </si>
  <si>
    <t>0397503213</t>
  </si>
  <si>
    <t>DH52109082@student.stu.edu.vn</t>
  </si>
  <si>
    <t>0399852675</t>
  </si>
  <si>
    <t>DH52004128@student.stu.edu.vn</t>
  </si>
  <si>
    <t>0374351353</t>
  </si>
  <si>
    <t>DH52003409@student.stu.edu.vn</t>
  </si>
  <si>
    <t>0934230718</t>
  </si>
  <si>
    <t>DH52102172@student.stu.edu.vn</t>
  </si>
  <si>
    <t>0375567352</t>
  </si>
  <si>
    <t>DH52101914@student.stu.edu.vn</t>
  </si>
  <si>
    <t>0908261930</t>
  </si>
  <si>
    <t>DH52111467@student.stu.edu.vn</t>
  </si>
  <si>
    <t>0377022409</t>
  </si>
  <si>
    <t>DH52111469@student.stu.edu.vn</t>
  </si>
  <si>
    <t>DH52111484@student.stu.edu.vn</t>
  </si>
  <si>
    <t>0353523255</t>
  </si>
  <si>
    <t>DH52113784@student.stu.edu.vn</t>
  </si>
  <si>
    <t>0932145068</t>
  </si>
  <si>
    <t>DH52111505@student.stu.edu.vn</t>
  </si>
  <si>
    <t>0773583189</t>
  </si>
  <si>
    <t>DH52111506@student.stu.edu.vn</t>
  </si>
  <si>
    <t>0357555302</t>
  </si>
  <si>
    <t>DH51904255@student.stu.edu.vn</t>
  </si>
  <si>
    <t>0399105324</t>
  </si>
  <si>
    <t>DH52111541@student.stu.edu.vn</t>
  </si>
  <si>
    <t>0338737003</t>
  </si>
  <si>
    <t>DH52111563@student.stu.edu.vn</t>
  </si>
  <si>
    <t>0326026131</t>
  </si>
  <si>
    <t>DH52108788@student.stu.edu.vn</t>
  </si>
  <si>
    <t>0852304719</t>
  </si>
  <si>
    <t>DH52111570@student.stu.edu.vn</t>
  </si>
  <si>
    <t>0374400305</t>
  </si>
  <si>
    <t>DH52111578@student.stu.edu.vn</t>
  </si>
  <si>
    <t>0385964658</t>
  </si>
  <si>
    <t>DH52113632@student.stu.edu.vn</t>
  </si>
  <si>
    <t>0332661819</t>
  </si>
  <si>
    <t>DH52000281@student.stu.edu.vn</t>
  </si>
  <si>
    <t>0937974995</t>
  </si>
  <si>
    <t>DH52111603@student.stu.edu.vn</t>
  </si>
  <si>
    <t>0814560678</t>
  </si>
  <si>
    <t>DH52111606@student.stu.edu.vn</t>
  </si>
  <si>
    <t>0708983437</t>
  </si>
  <si>
    <t>DH52111584@student.stu.edu.vn</t>
  </si>
  <si>
    <t>0937027877</t>
  </si>
  <si>
    <t>DH52108750@student.stu.edu.vn</t>
  </si>
  <si>
    <t>0966166572</t>
  </si>
  <si>
    <t>DH52111617@student.stu.edu.vn</t>
  </si>
  <si>
    <t>0337319822</t>
  </si>
  <si>
    <t>DH52100077@student.stu.edu.vn</t>
  </si>
  <si>
    <t>0828242372</t>
  </si>
  <si>
    <t>DH52111639@student.stu.edu.vn</t>
  </si>
  <si>
    <t>0345220015</t>
  </si>
  <si>
    <t>DH52111649@student.stu.edu.vn</t>
  </si>
  <si>
    <t>0373400685</t>
  </si>
  <si>
    <t>DH52111659@student.stu.edu.vn</t>
  </si>
  <si>
    <t>0783887570</t>
  </si>
  <si>
    <t>DH52001024@student.stu.edu.vn</t>
  </si>
  <si>
    <t>0862598483</t>
  </si>
  <si>
    <t>DH52106677@student.stu.edu.vn</t>
  </si>
  <si>
    <t>0962964221</t>
  </si>
  <si>
    <t>DH52003324@student.stu.edu.vn</t>
  </si>
  <si>
    <t>0905089315</t>
  </si>
  <si>
    <t>DH52113301@student.stu.edu.vn</t>
  </si>
  <si>
    <t>0898991549</t>
  </si>
  <si>
    <t>DH52100199@student.stu.edu.vn</t>
  </si>
  <si>
    <t>0366287814</t>
  </si>
  <si>
    <t>DH52100133@student.stu.edu.vn</t>
  </si>
  <si>
    <t>0775201831</t>
  </si>
  <si>
    <t>DH52101870@student.stu.edu.vn</t>
  </si>
  <si>
    <t>0564873090</t>
  </si>
  <si>
    <t>0908969262</t>
  </si>
  <si>
    <t>DH52108690@student.stu.edu.vn</t>
  </si>
  <si>
    <t>0968773107</t>
  </si>
  <si>
    <t>DH52111737@student.stu.edu.vn</t>
  </si>
  <si>
    <t>0908333811</t>
  </si>
  <si>
    <t>DH52107819@student.stu.edu.vn</t>
  </si>
  <si>
    <t>0918398980</t>
  </si>
  <si>
    <t>DH52111801@student.stu.edu.vn</t>
  </si>
  <si>
    <t>0908311501</t>
  </si>
  <si>
    <t>DH51803052@student.stu.edu.vn</t>
  </si>
  <si>
    <t>0346623987</t>
  </si>
  <si>
    <t>DH52108772@student.stu.edu.vn</t>
  </si>
  <si>
    <t>0902667405</t>
  </si>
  <si>
    <t>DH52001474@student.stu.edu.vn</t>
  </si>
  <si>
    <t>0778137249</t>
  </si>
  <si>
    <t>DH52111814@student.stu.edu.vn</t>
  </si>
  <si>
    <t>0909910362</t>
  </si>
  <si>
    <t>DH52111824@student.stu.edu.vn</t>
  </si>
  <si>
    <t>0939536655</t>
  </si>
  <si>
    <t>DH52003968@student.stu.edu.vn</t>
  </si>
  <si>
    <t>0385030780</t>
  </si>
  <si>
    <t>DH52106667@student.stu.edu.vn</t>
  </si>
  <si>
    <t>0902827377</t>
  </si>
  <si>
    <t>DH52001281@student.stu.edu.vn</t>
  </si>
  <si>
    <t>0936452676</t>
  </si>
  <si>
    <t>DH52108656@student.stu.edu.vn</t>
  </si>
  <si>
    <t>0896361875</t>
  </si>
  <si>
    <t>DH52111857@student.stu.edu.vn</t>
  </si>
  <si>
    <t>0789688615</t>
  </si>
  <si>
    <t>DH51902991@student.stu.edu.vn</t>
  </si>
  <si>
    <t>0353190026</t>
  </si>
  <si>
    <t>DH52113048@student.stu.edu.vn</t>
  </si>
  <si>
    <t>0363319325</t>
  </si>
  <si>
    <t>DH52113388@student.stu.edu.vn</t>
  </si>
  <si>
    <t>0933580778</t>
  </si>
  <si>
    <t>DH51802374@student.stu.edu.vn</t>
  </si>
  <si>
    <t>0977443058</t>
  </si>
  <si>
    <t>DH52111885@student.stu.edu.vn</t>
  </si>
  <si>
    <t>0374276087</t>
  </si>
  <si>
    <t>DH52003694@student.stu.edu.vn</t>
  </si>
  <si>
    <t>0369341376</t>
  </si>
  <si>
    <t>DH52111904@student.stu.edu.vn</t>
  </si>
  <si>
    <t>0394115703</t>
  </si>
  <si>
    <t>DH52113550@student.stu.edu.vn</t>
  </si>
  <si>
    <t>0387646729</t>
  </si>
  <si>
    <t>DH52111907@student.stu.edu.vn</t>
  </si>
  <si>
    <t>0963942245</t>
  </si>
  <si>
    <t>DH52111919@student.stu.edu.vn</t>
  </si>
  <si>
    <t>0976144127</t>
  </si>
  <si>
    <t>DH52111911@student.stu.edu.vn</t>
  </si>
  <si>
    <t>0768897720</t>
  </si>
  <si>
    <t>DH52103871@student.stu.edu.vn</t>
  </si>
  <si>
    <t>0988532322</t>
  </si>
  <si>
    <t>DH52111947@student.stu.edu.vn</t>
  </si>
  <si>
    <t>0584380051</t>
  </si>
  <si>
    <t>DH52004106@student.stu.edu.vn</t>
  </si>
  <si>
    <t>0932190632</t>
  </si>
  <si>
    <t>DH52111957@student.stu.edu.vn</t>
  </si>
  <si>
    <t>0337696018</t>
  </si>
  <si>
    <t>DH52111969@student.stu.edu.vn</t>
  </si>
  <si>
    <t>0798355785</t>
  </si>
  <si>
    <t>DH52108820@student.stu.edu.vn</t>
  </si>
  <si>
    <t>02723711721</t>
  </si>
  <si>
    <t>DH52111975@student.stu.edu.vn</t>
  </si>
  <si>
    <t>0832980682</t>
  </si>
  <si>
    <t>DH52113023@student.stu.edu.vn</t>
  </si>
  <si>
    <t>0855109370</t>
  </si>
  <si>
    <t>DH52111977@student.stu.edu.vn</t>
  </si>
  <si>
    <t>0981907754</t>
  </si>
  <si>
    <t>DH52108640@student.stu.edu.vn</t>
  </si>
  <si>
    <t>0949882766</t>
  </si>
  <si>
    <t>DH52111982@student.stu.edu.vn</t>
  </si>
  <si>
    <t>0816305080</t>
  </si>
  <si>
    <t>DH52111985@student.stu.edu.vn</t>
  </si>
  <si>
    <t>0989744373</t>
  </si>
  <si>
    <t>DH52111990@student.stu.edu.vn</t>
  </si>
  <si>
    <t>0353477070</t>
  </si>
  <si>
    <t>DH52113150@student.stu.edu.vn</t>
  </si>
  <si>
    <t>0944736263</t>
  </si>
  <si>
    <t>DH52111992@student.stu.edu.vn</t>
  </si>
  <si>
    <t>0908777559</t>
  </si>
  <si>
    <t>DH52104708@student.stu.edu.vn</t>
  </si>
  <si>
    <t>0981191651</t>
  </si>
  <si>
    <t>DH52100999@student.stu.edu.vn</t>
  </si>
  <si>
    <t>0385864482</t>
  </si>
  <si>
    <t>DH52104182@student.stu.edu.vn</t>
  </si>
  <si>
    <t>0938064544</t>
  </si>
  <si>
    <t>DH52109046@student.stu.edu.vn</t>
  </si>
  <si>
    <t>0332100767</t>
  </si>
  <si>
    <t>DH52004042@student.stu.edu.vn</t>
  </si>
  <si>
    <t>0906734493</t>
  </si>
  <si>
    <t>DH52112016@student.stu.edu.vn</t>
  </si>
  <si>
    <t>0364542612</t>
  </si>
  <si>
    <t>DH52112031@student.stu.edu.vn</t>
  </si>
  <si>
    <t>0972673774</t>
  </si>
  <si>
    <t>DH52106342@student.stu.edu.vn</t>
  </si>
  <si>
    <t>0843441979</t>
  </si>
  <si>
    <t>DH52104782@student.stu.edu.vn</t>
  </si>
  <si>
    <t>0816310829</t>
  </si>
  <si>
    <t>DH52113755@student.stu.edu.vn</t>
  </si>
  <si>
    <t>0929030976</t>
  </si>
  <si>
    <t>DH52003749@student.stu.edu.vn</t>
  </si>
  <si>
    <t>0348958193</t>
  </si>
  <si>
    <t>DH52102487@student.stu.edu.vn</t>
  </si>
  <si>
    <t>0786216536</t>
  </si>
  <si>
    <t>DH52109137@student.stu.edu.vn</t>
  </si>
  <si>
    <t>0523756478</t>
  </si>
  <si>
    <t>DH52113134@student.stu.edu.vn</t>
  </si>
  <si>
    <t>0799117548</t>
  </si>
  <si>
    <t>DH52112077@student.stu.edu.vn</t>
  </si>
  <si>
    <t>0383731640</t>
  </si>
  <si>
    <t>DH52112079@student.stu.edu.vn</t>
  </si>
  <si>
    <t>0326791503</t>
  </si>
  <si>
    <t>DH51904910@student.stu.edu.vn</t>
  </si>
  <si>
    <t>0965765861</t>
  </si>
  <si>
    <t>DH52004312@student.stu.edu.vn</t>
  </si>
  <si>
    <t>DH52112108@student.stu.edu.vn</t>
  </si>
  <si>
    <t>0859558827</t>
  </si>
  <si>
    <t>DH52112095@student.stu.edu.vn</t>
  </si>
  <si>
    <t>0944149939</t>
  </si>
  <si>
    <t>DH52112120@student.stu.edu.vn</t>
  </si>
  <si>
    <t>0899474636</t>
  </si>
  <si>
    <t>DH52002063@student.stu.edu.vn</t>
  </si>
  <si>
    <t>0789573881</t>
  </si>
  <si>
    <t>DH52112869@student.stu.edu.vn</t>
  </si>
  <si>
    <t>0909387349</t>
  </si>
  <si>
    <t>DH52112123@student.stu.edu.vn</t>
  </si>
  <si>
    <t>0368772229</t>
  </si>
  <si>
    <t>DH52112124@student.stu.edu.vn</t>
  </si>
  <si>
    <t>0932059471</t>
  </si>
  <si>
    <t>DH52100402@student.stu.edu.vn</t>
  </si>
  <si>
    <t>Trịnh Thế</t>
  </si>
  <si>
    <t>Xuyên</t>
  </si>
  <si>
    <t>D19_TH03</t>
  </si>
  <si>
    <t>0968373365</t>
  </si>
  <si>
    <t>DH51905574@student.stu.edu.vn</t>
  </si>
  <si>
    <t>DH51905046</t>
  </si>
  <si>
    <t>0356065109</t>
  </si>
  <si>
    <t>DH51905046@student.stu.edu.vn</t>
  </si>
  <si>
    <t>Đỗ Hoàng</t>
  </si>
  <si>
    <t>0789140801</t>
  </si>
  <si>
    <t>DH52000037@student.stu.edu.vn</t>
  </si>
  <si>
    <t>0903116727</t>
  </si>
  <si>
    <t>DH52001991@student.stu.edu.vn</t>
  </si>
  <si>
    <t>0982093650</t>
  </si>
  <si>
    <t>DH52005726@student.stu.edu.vn</t>
  </si>
  <si>
    <t>0933381852</t>
  </si>
  <si>
    <t>DH52005818@student.stu.edu.vn</t>
  </si>
  <si>
    <t>Đặng Trung</t>
  </si>
  <si>
    <t>0929394711</t>
  </si>
  <si>
    <t>DH52005051@student.stu.edu.vn</t>
  </si>
  <si>
    <t>Rút DKMH</t>
  </si>
  <si>
    <t>0932464672</t>
  </si>
  <si>
    <t>DH52005699@student.stu.edu.vn</t>
  </si>
  <si>
    <t>0984238074</t>
  </si>
  <si>
    <t>DH52101891@student.stu.edu.vn</t>
  </si>
  <si>
    <t>Lê Võ</t>
  </si>
  <si>
    <t>0965063527</t>
  </si>
  <si>
    <t>DH52107294@student.stu.edu.vn</t>
  </si>
  <si>
    <t>Huỳnh Hoàng</t>
  </si>
  <si>
    <t>0762926830</t>
  </si>
  <si>
    <t>DH52100456@student.stu.edu.vn</t>
  </si>
  <si>
    <t>Bùi Thanh</t>
  </si>
  <si>
    <t>Hậu</t>
  </si>
  <si>
    <t>0327786217</t>
  </si>
  <si>
    <t>DH52102882@student.stu.edu.vn</t>
  </si>
  <si>
    <t>Trần Hồ Minh</t>
  </si>
  <si>
    <t>0937239882</t>
  </si>
  <si>
    <t>DH52107880@student.stu.edu.vn</t>
  </si>
  <si>
    <t>0785939209</t>
  </si>
  <si>
    <t>DH52101650@student.stu.edu.vn</t>
  </si>
  <si>
    <t>Nguyễn Gia</t>
  </si>
  <si>
    <t>0783710301</t>
  </si>
  <si>
    <t>DH52106198@student.stu.edu.vn</t>
  </si>
  <si>
    <t>0929812977</t>
  </si>
  <si>
    <t>DH52107853@student.stu.edu.vn</t>
  </si>
  <si>
    <t>0919497203</t>
  </si>
  <si>
    <t>DH52100604@student.stu.edu.vn</t>
  </si>
  <si>
    <t>0788773399</t>
  </si>
  <si>
    <t>DH52100027@student.stu.edu.vn</t>
  </si>
  <si>
    <t>0936385810</t>
  </si>
  <si>
    <t>DH52105184@student.stu.edu.vn</t>
  </si>
  <si>
    <t>0962239242</t>
  </si>
  <si>
    <t>DH52110649@student.stu.edu.vn</t>
  </si>
  <si>
    <t>Lê Thanh</t>
  </si>
  <si>
    <t>0368555059</t>
  </si>
  <si>
    <t>DH52110839@student.stu.edu.vn</t>
  </si>
  <si>
    <t>Tống Phước Gia</t>
  </si>
  <si>
    <t>0385354894</t>
  </si>
  <si>
    <t>DH52111122@student.stu.edu.vn</t>
  </si>
  <si>
    <t>Trương Quang</t>
  </si>
  <si>
    <t>0853071745</t>
  </si>
  <si>
    <t>DH52111481@student.stu.edu.vn</t>
  </si>
  <si>
    <t>0387367553</t>
  </si>
  <si>
    <t>DH52111716@student.stu.edu.vn</t>
  </si>
  <si>
    <t>Hoàng Gia</t>
  </si>
  <si>
    <t>0778826979</t>
  </si>
  <si>
    <t>DH52110899@student.stu.edu.vn</t>
  </si>
  <si>
    <t>0829745547</t>
  </si>
  <si>
    <t>DH52111925@student.stu.edu.vn</t>
  </si>
  <si>
    <t>tieuhythang2000@gmail.com</t>
  </si>
  <si>
    <t>Dữ liệu đăng ký được tính đến ngày 10/05/2025</t>
  </si>
  <si>
    <t>Ứng dụng công nghệ IOT để xây dựng hệ thống giám sát xử lý nước thải</t>
  </si>
  <si>
    <t>Xây dựng ứng dụng cho chuỗi cửa hàng bách hóa</t>
  </si>
  <si>
    <t>Xây dựng website bán sách</t>
  </si>
  <si>
    <t>Xây dựng website hỗ trợ học tập qua khóa học</t>
  </si>
  <si>
    <t>Xây dựng mạng xã hội TopTrend</t>
  </si>
  <si>
    <t>Xây dựng ứng dụng điểm danh trên Zalo MiniApp</t>
  </si>
  <si>
    <t>Ứng dụng công nghệ Blockchain xây dựng hợp đồng thông minh trong đấu giá trực tuyến</t>
  </si>
  <si>
    <t>So sánh hiệu quả các mô hình ngôn ngữ trong phân tích cảm xúc tiếng việt trên tập dữ liệu UIT-VSFC</t>
  </si>
  <si>
    <t>Web app quản lý khoa học</t>
  </si>
  <si>
    <t>Xây dựng hệ thống phần mềm hỗ trợ kinh doanh vật liệu xây dựng.</t>
  </si>
  <si>
    <t>Xây dựng 1 web site hỗ trợ cho khách đặt hàng và 1 ứng dụng di động hỗ trợ cho nhân viên xuất hóa &amp; thanh toán với khách</t>
  </si>
  <si>
    <t>Xây dựng hệ thống ứng dụng hỗ trợ quản lý tiến độ dự án.</t>
  </si>
  <si>
    <t>Xây dựng 1 web và 1 ứng dụng mini app zalo hỗ trợ giao; nhận; báo và theo dõi công việc cho PM và các thành viên trong dự án.</t>
  </si>
  <si>
    <t>TRƯỞNG KHOA</t>
  </si>
  <si>
    <t>TS. Lương An Vinh</t>
  </si>
  <si>
    <t xml:space="preserve">Xây dựng web site bán sách </t>
  </si>
  <si>
    <t>MMH</t>
  </si>
  <si>
    <t>SV làm đơn_Giải quyết DKMH</t>
  </si>
  <si>
    <t>Note</t>
  </si>
  <si>
    <t>Tào Quang</t>
  </si>
  <si>
    <t>Họ và tên SV</t>
  </si>
  <si>
    <t>HH-HV</t>
  </si>
  <si>
    <t>Tiến sĩ</t>
  </si>
  <si>
    <t>Thạc sĩ</t>
  </si>
  <si>
    <t>Nơi công tác</t>
  </si>
  <si>
    <t>ĐH CNSG</t>
  </si>
  <si>
    <t>ĐH KHTN</t>
  </si>
  <si>
    <t>ĐH Bình Dương</t>
  </si>
  <si>
    <t>Công Ty Cổ Phần Viễn Thông FPT Telecom</t>
  </si>
  <si>
    <t>ĐH Sư phạm</t>
  </si>
  <si>
    <t>ĐH FPT</t>
  </si>
  <si>
    <t>CĐ CNSG</t>
  </si>
  <si>
    <t xml:space="preserve"> Cty Codix</t>
  </si>
  <si>
    <r>
      <t xml:space="preserve">Đã gặp và nhận đề tài
</t>
    </r>
    <r>
      <rPr>
        <i/>
        <sz val="10"/>
        <rFont val="Times New Roman"/>
        <family val="1"/>
      </rPr>
      <t>Chung nhóm</t>
    </r>
  </si>
  <si>
    <t>Website Quản lý bán quần áo là một hệ thống thương mại điện tử giúp cửa hàng quản lý sản phẩm quần áo,khách hàng, đơn hàng và doanh thu một cách hiệu quả. 
Hệ thống hỗ trợ người dùng dễ dàng mua sắm trực tuyến và giúp quản trị viên quản lý hoạt động bán hàng một cách thuận tiện, nhanh chóng.
1. Chức năng dành cho khách hàng:
Tìm kiếm và xem chi tiết sản phẩm theo danh mục. QL Giỏ hàng. Đặt hàng và theo dõi tình trạng đơn hàng. Thanh toán, ...
2. Chức năng dành cho quản trị viên:
Quản lý danh mục sản phẩm, Quản lý đơn hàng, Thống kê doanh thu, số lượng bán ra, ...</t>
  </si>
  <si>
    <t>Một website chia sẻ tài liệu là một nền tảng trực tuyến cho phép người dùng tải lên, chia sẻ và tải xuống các loại tài liệu khác nhau. Những trang web này đóng vai trò là kho lưu trữ tài nguyên khổng lồ, phục vụ cho nhiều đối tượng như sinh viên, học giả, chuyên gia và bất kỳ ai tìm kiếm thông tin hoặc muốn chia sẻ kiến thức của mình.
1. Chức năng chung cho cả User và Admin
- Xem danh sách tài liệu, Tải tài liệu, Đăng tài liệu mới, Sửa hoặc xóa tài liệu do chính mình đăng, ...
2. Chức năng riêng dành cho Admin
- Quản lý tất cả tài liệu trên hệ thống; QL bình luận; Kiểm duyệt tài liệu; Thống kê, ...</t>
  </si>
  <si>
    <t>Website bán sen đá được xây dựng để tạo một nền tảng thương mại điện tử cho việc bán sen đá trực tuyến
1. Chức năng chính của người dùng cuối (End-user):
Duyệt và Tìm kiếm sản phẩm sen đá; Xem chi tiết sản phẩm; Thêm sản phẩm vào giỏ hàng; Thanh toán đơn hàng; Quản lý tài khoản cá nhân, ...
2. Chức năng chính của quản trị viên (Admin):
Quản lý sản phẩm; Quản lý đơn hàng; Quản lý giỏ hàng; Quản lý tìm kiếm (xem các truy vấn người dùng, từ khóa phổ biến), ...</t>
  </si>
  <si>
    <t>Đặt bàn quán ăn ngày càng phổ biến trong đời sống hiện đại. Việc đặt trước giúp khách hàng chủ động và quán ăn phục vụ hiệu quả hơn. Các chức năng chính của một trang đặt bàn quán ăn gồm có:
1. Chức năng chính của người dùng cuối (End-User)
Xem menu, Xem các chi nhánh, Đặt bàn, Feedback, Nhận SMS xác nhận
2. Chức năng của quản trị viên (Admin)
Đăng nhập Admin, Quản lý chi nhánh, Quản lý khách hàng, Quản lý bàn ăn, Quản lý món ăn, Quản lý đơn đặt bàn, Quản lý feedback.</t>
  </si>
  <si>
    <t>Woocommerce được sử dụng để tạo một trang thương mại điện tử trên Wordpress với chức năng của trang bán hàng gồm có:
1. Chức năng chính của người dùng cuối (End-user):
Duyệt và Tìm kiếm Sản phẩm
Xem Chi tiết Sản phẩm
Thêm vào Giỏ hàng và Thanh toán
Quản lý Tài khoản Cá nhân
2. Chức năng chính của quản trị viên (Admin):
Quản lý Sản phẩm, Quản lý Đơn hàng, Quản lý Khách hàng</t>
  </si>
  <si>
    <t>Một website quản lý rạp chiếu phim là một nền tảng trực tuyến toàn diện được thiết kế để hợp lý hóa và nâng cao các hoạt động của rạp chiếu phim. Cung cấp một loạt các tính năng và chức năng để giúp các nhà quản lý rạp chiếu phim, nhân viên và khách hàng.
1. Chức năng chính của người dùng cuối (End-user)
- Xem các phim đang chiếu hay sắp chiếu; Xem thông tin chi tiết phim; Chọn suất chiếu,phim, ghế ngồi và đặt vé; Thanh toán
- Xem lịch sử vé đã mua; Đánh giá và bình luận; ...
2. Chức năng Quản trị viên(Admin)
- Quản lý phim; QL đánh giá và bình luận phim; QL suất chiếu; QL ghế ngồi; QL tài khoản thành viên; Quản lý quà tặng, ...</t>
  </si>
  <si>
    <t>Một website quản lý rạp chiếu phim là một nền tảng trực tuyến toàn diện được thiết kế để hợp lý hóa và nâng cao các hoạt động của rạp chiếu phim. Cung cấp một loạt các tính năng và chức năng để giúp các nhà quản lý rạp chiếu phim, nhân viên và khách hàng.
Chức năng chính của người dùng cuối (End-user)
- Xem các phim đang chiếu hay sắp chiếu; Xem thông tin chi tiết phim; Chọn suất chiếu,phim, ghế ngồi và đặt vé; Thanh toán
- Xem lịch sử vé đã mua; Đánh giá và bình luận; ...
Chức năng Quản trị viên(Admin)
- Quản lý phim; QL đánh giá và bình luận phim; QL suất chiếu; QL ghế ngồi; QL tài khoản thành viên; Quản lý quà tặng, ...</t>
  </si>
  <si>
    <t>Ghi chú</t>
  </si>
  <si>
    <t>Xây dựng web site bán cây cảnh</t>
  </si>
  <si>
    <t>Xây dựng Web site bán quần áo</t>
  </si>
  <si>
    <t>Xây dựng website bán thiết bị vi tính</t>
  </si>
  <si>
    <t>Web site thi trực tuyến</t>
  </si>
  <si>
    <t>Xây dựng hệ thống web đọc truyện tranh thu phí với hỗ trợ thanh toán điện tử</t>
  </si>
  <si>
    <t>Cty cổ phần công nghệ FINVIET</t>
  </si>
  <si>
    <t>Xây dựng ứng dụng di động nghe nhạc trực tuyến có hỗ trợ chia sẻ nhạc cá nhân</t>
  </si>
  <si>
    <t>Xây dựng website bán hàng mô hình trưng bày figure anime</t>
  </si>
  <si>
    <t>Ứng dụng Blockchain giải quyết vấn đề làm giả chứng chỉ, bằng cấp giúp gia tăng hiệu quả trong việc lưu trữ hồ sơ tại trường đại học</t>
  </si>
  <si>
    <t>Xây dựng website quản lý đào tạo đại học</t>
  </si>
  <si>
    <t>Xây dựng website đặt vé xe</t>
  </si>
  <si>
    <t>Công ty TNHH CBTW VietNam</t>
  </si>
  <si>
    <t>Xây dựng website bán laptop và linh kiện máy tính</t>
  </si>
  <si>
    <t>Xây dựng ứng dụng hỗ trợ đặt dịch vụ du lịch nội địa</t>
  </si>
  <si>
    <t>Xây dựng sàn giao dịch thương mại điện tử</t>
  </si>
  <si>
    <t>Xây dựng website bán giày thể thao</t>
  </si>
  <si>
    <t>Xây dựng website ôn và luyện thi Toeic</t>
  </si>
  <si>
    <t>Ứng dụng Blockchain xây dựng hợp đồng thông minh quản lý khóa học và bài tập.</t>
  </si>
  <si>
    <t>Xây dựng website đặt tour du lịch với gợi ý thông minh</t>
  </si>
  <si>
    <t>Xây dựng website quản lý trung tâm máy tính trường đại học</t>
  </si>
  <si>
    <t>Xây dựng website điểm danh cho trường đại học CNSG</t>
  </si>
  <si>
    <t>Hệ thống tích hợp quản lý kho, truy xuất nguồn gốc và quy trình sản xuất thực phẩm</t>
  </si>
  <si>
    <t>Xây dựng website bán đồ handmade và cung cấp dịch vụ photocopy</t>
  </si>
  <si>
    <t>Xây dựng trang thương mại điện tử bán điện thoại và laptop</t>
  </si>
  <si>
    <t>Xây dựng website quản lý việc đặt phòng và các dịch vụ gia tăng của khách sạn Gia Đình</t>
  </si>
  <si>
    <t>Thiết kế và xây dựng hệ thống quản lý khách hàng và kiểm định công trình xây dựng</t>
  </si>
  <si>
    <t>Xây dựng website bán và cho thuê máy in</t>
  </si>
  <si>
    <t>Xây dựng ứng dụng di động quản lý vận động viên cho Liên đoàn Thể thao Việt Nam</t>
  </si>
  <si>
    <t>Xây dựng website bán phụ kiện</t>
  </si>
  <si>
    <t>Cty TNHH Aduro Labs VN</t>
  </si>
  <si>
    <t>Khối lượng hoàn thành giữa kỳ (%)</t>
  </si>
  <si>
    <t>Các đề nghị</t>
  </si>
  <si>
    <t>Cảnh cáo</t>
  </si>
  <si>
    <t>Đình chỉ</t>
  </si>
  <si>
    <t>Ý kiến khác</t>
  </si>
  <si>
    <t>DANH SÁCH ĐÁNH GIÁ KHỐI LƯỢNG HOÀN THÀNH GIỮA KỲ (%)</t>
  </si>
  <si>
    <t>NGÀNH : CÔNG NGHỆ THÔNG TIN</t>
  </si>
  <si>
    <t>ĐẠI HỌC 2021 VÀ KHÓA CŨ LÀM LẠI (ĐỢT 1_THÁNG 4 NĂM 2025)</t>
  </si>
  <si>
    <t>Nhắc nhở</t>
  </si>
  <si>
    <t>Phương pháp làm việc chưa hiệu quả, còn thụ động, không trao đổi với GVHD</t>
  </si>
  <si>
    <t>Không liên hệ với GVHD sau khi nhận đề tài</t>
  </si>
  <si>
    <t>Không gặp GVHD sau khi nhận đề tài</t>
  </si>
  <si>
    <t xml:space="preserve">SV gặp GVHD được 02 lần </t>
  </si>
  <si>
    <r>
      <rPr>
        <sz val="10"/>
        <color rgb="FFFF0000"/>
        <rFont val="Times New Roman"/>
        <family val="1"/>
      </rPr>
      <t xml:space="preserve">Next.js, React.js, YOLOv8 và </t>
    </r>
    <r>
      <rPr>
        <u/>
        <sz val="10"/>
        <color rgb="FFFF0000"/>
        <rFont val="Times New Roman"/>
        <family val="1"/>
      </rPr>
      <t>Socket.IO</t>
    </r>
  </si>
  <si>
    <t>SV xin tạm dừng</t>
  </si>
  <si>
    <t>TP. Hồ Chí Minh, ngày 30 tháng 6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</si>
</sst>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color rgb="FF000000"/>
      <name val="Arial"/>
      <scheme val="minor"/>
    </font>
    <font>
      <sz val="10"/>
      <color rgb="FF000000"/>
      <name val="Arial"/>
    </font>
    <font>
      <i/>
      <sz val="10"/>
      <color rgb="FFC00000"/>
      <name val="Arial"/>
    </font>
    <font>
      <b/>
      <sz val="10"/>
      <color rgb="FF000000"/>
      <name val="Times New Roman"/>
      <family val="1"/>
    </font>
    <font>
      <sz val="10"/>
      <color rgb="FF000000"/>
      <name val="Times New Roman"/>
      <family val="1"/>
    </font>
    <font>
      <b/>
      <sz val="10"/>
      <color rgb="FF00B0F0"/>
      <name val="Times New Roman"/>
      <family val="1"/>
    </font>
    <font>
      <b/>
      <sz val="10"/>
      <color rgb="FFFF0000"/>
      <name val="Times New Roman"/>
      <family val="1"/>
    </font>
    <font>
      <b/>
      <i/>
      <sz val="10"/>
      <color rgb="FF000000"/>
      <name val="Times New Roman"/>
      <family val="1"/>
    </font>
    <font>
      <b/>
      <sz val="10"/>
      <color rgb="FF0000CC"/>
      <name val="Times New Roman"/>
      <family val="1"/>
    </font>
    <font>
      <b/>
      <sz val="14"/>
      <color rgb="FF0000CC"/>
      <name val="Times New Roman"/>
      <family val="1"/>
    </font>
    <font>
      <b/>
      <i/>
      <sz val="14"/>
      <color rgb="FF0000CC"/>
      <name val="Times New Roman"/>
      <family val="1"/>
    </font>
    <font>
      <sz val="10"/>
      <color rgb="FF0000CC"/>
      <name val="Times New Roman"/>
      <family val="1"/>
    </font>
    <font>
      <i/>
      <sz val="10"/>
      <color rgb="FFFF0000"/>
      <name val="Times New Roman"/>
      <family val="1"/>
    </font>
    <font>
      <sz val="10"/>
      <name val="Times New Roman"/>
      <family val="1"/>
    </font>
    <font>
      <sz val="10"/>
      <color rgb="FF00B050"/>
      <name val="Times New Roman"/>
      <family val="1"/>
    </font>
    <font>
      <i/>
      <sz val="10"/>
      <color rgb="FF000000"/>
      <name val="Times New Roman"/>
      <family val="1"/>
    </font>
    <font>
      <sz val="11"/>
      <name val="Times New Roman"/>
      <family val="1"/>
    </font>
    <font>
      <b/>
      <sz val="14"/>
      <color theme="1"/>
      <name val="Times New Roman"/>
      <family val="1"/>
    </font>
    <font>
      <b/>
      <sz val="11"/>
      <name val="Times New Roman"/>
      <family val="1"/>
    </font>
    <font>
      <b/>
      <sz val="12"/>
      <color rgb="FFC00000"/>
      <name val="Times New Roman"/>
      <family val="1"/>
    </font>
    <font>
      <i/>
      <sz val="10"/>
      <color rgb="FFC00000"/>
      <name val="Times New Roman"/>
      <family val="1"/>
    </font>
    <font>
      <b/>
      <sz val="10"/>
      <color rgb="FFC00000"/>
      <name val="Times New Roman"/>
      <family val="1"/>
    </font>
    <font>
      <i/>
      <sz val="10"/>
      <name val="Times New Roman"/>
      <family val="1"/>
    </font>
    <font>
      <b/>
      <sz val="10"/>
      <color theme="4" tint="-0.499984740745262"/>
      <name val="Times New Roman"/>
      <family val="1"/>
    </font>
    <font>
      <b/>
      <i/>
      <sz val="10"/>
      <color theme="4" tint="-0.499984740745262"/>
      <name val="Times New Roman"/>
      <family val="1"/>
    </font>
    <font>
      <b/>
      <i/>
      <sz val="10"/>
      <color rgb="FFC00000"/>
      <name val="Times New Roman"/>
      <family val="1"/>
    </font>
    <font>
      <b/>
      <sz val="10"/>
      <color rgb="FF0000FF"/>
      <name val="Times New Roman"/>
      <family val="1"/>
    </font>
    <font>
      <b/>
      <sz val="14"/>
      <color rgb="FFFF0000"/>
      <name val="Times New Roman"/>
      <family val="1"/>
    </font>
    <font>
      <b/>
      <sz val="13"/>
      <color rgb="FF3333FF"/>
      <name val="Times New Roman"/>
      <family val="1"/>
    </font>
    <font>
      <sz val="12"/>
      <color theme="1"/>
      <name val="Times New Roman"/>
      <family val="1"/>
    </font>
    <font>
      <sz val="10"/>
      <color rgb="FFFF0000"/>
      <name val="Times New Roman"/>
      <family val="1"/>
    </font>
    <font>
      <u/>
      <sz val="10"/>
      <color rgb="FFFF0000"/>
      <name val="Times New Roman"/>
      <family val="1"/>
    </font>
  </fonts>
  <fills count="8">
    <fill>
      <patternFill patternType="none"/>
    </fill>
    <fill>
      <patternFill patternType="gray125"/>
    </fill>
    <fill>
      <patternFill patternType="solid">
        <fgColor rgb="FFFFFF00"/>
        <bgColor rgb="FFFFFF00"/>
      </patternFill>
    </fill>
    <fill>
      <patternFill patternType="solid">
        <fgColor rgb="FF92D050"/>
        <bgColor rgb="FF92D050"/>
      </patternFill>
    </fill>
    <fill>
      <patternFill patternType="solid">
        <fgColor rgb="FF92D050"/>
        <bgColor indexed="64"/>
      </patternFill>
    </fill>
    <fill>
      <patternFill patternType="solid">
        <fgColor theme="6" tint="0.39997558519241921"/>
        <bgColor rgb="FFFFFF00"/>
      </patternFill>
    </fill>
    <fill>
      <patternFill patternType="solid">
        <fgColor rgb="FFFFFF00"/>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6">
    <xf numFmtId="0" fontId="0" fillId="0" borderId="0" xfId="0"/>
    <xf numFmtId="0" fontId="1" fillId="0" borderId="0" xfId="0" applyFont="1" applyAlignment="1">
      <alignment horizontal="center"/>
    </xf>
    <xf numFmtId="0" fontId="2" fillId="0" borderId="0" xfId="0" applyFont="1"/>
    <xf numFmtId="0" fontId="11"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4" fillId="0" borderId="0" xfId="0" applyFont="1" applyAlignment="1">
      <alignment vertical="center" wrapText="1"/>
    </xf>
    <xf numFmtId="0" fontId="14" fillId="0" borderId="0" xfId="0" applyFont="1" applyAlignment="1">
      <alignment vertical="center" wrapText="1"/>
    </xf>
    <xf numFmtId="0" fontId="16" fillId="0" borderId="1" xfId="0" applyFont="1" applyBorder="1" applyAlignment="1">
      <alignment horizontal="center"/>
    </xf>
    <xf numFmtId="0" fontId="16" fillId="0" borderId="2" xfId="0" applyFont="1" applyBorder="1" applyAlignment="1">
      <alignment horizontal="left" indent="1"/>
    </xf>
    <xf numFmtId="0" fontId="16" fillId="0" borderId="3" xfId="0" applyFont="1" applyBorder="1"/>
    <xf numFmtId="0" fontId="16" fillId="0" borderId="1" xfId="0" applyFont="1" applyBorder="1" applyAlignment="1">
      <alignment horizontal="left"/>
    </xf>
    <xf numFmtId="0" fontId="16" fillId="0" borderId="1" xfId="0" applyFont="1" applyBorder="1"/>
    <xf numFmtId="0" fontId="0" fillId="0" borderId="1" xfId="0" applyBorder="1"/>
    <xf numFmtId="0" fontId="16" fillId="4" borderId="1" xfId="0" applyFont="1" applyFill="1" applyBorder="1" applyAlignment="1">
      <alignment horizontal="center"/>
    </xf>
    <xf numFmtId="0" fontId="16" fillId="4" borderId="2" xfId="0" applyFont="1" applyFill="1" applyBorder="1" applyAlignment="1">
      <alignment horizontal="left" indent="1"/>
    </xf>
    <xf numFmtId="0" fontId="16" fillId="4" borderId="3" xfId="0" applyFont="1" applyFill="1" applyBorder="1"/>
    <xf numFmtId="0" fontId="16" fillId="4" borderId="1" xfId="0" applyFont="1" applyFill="1" applyBorder="1" applyAlignment="1">
      <alignment horizontal="left"/>
    </xf>
    <xf numFmtId="0" fontId="16" fillId="4" borderId="1" xfId="0" applyFont="1" applyFill="1" applyBorder="1"/>
    <xf numFmtId="0" fontId="0" fillId="4" borderId="1" xfId="0" applyFill="1" applyBorder="1"/>
    <xf numFmtId="0" fontId="7"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16" fillId="0" borderId="0" xfId="0" applyFont="1" applyAlignment="1">
      <alignment horizontal="center"/>
    </xf>
    <xf numFmtId="0" fontId="16" fillId="0" borderId="0" xfId="0" applyFont="1"/>
    <xf numFmtId="0" fontId="18" fillId="0" borderId="1" xfId="0" applyFont="1" applyBorder="1" applyAlignment="1">
      <alignment horizontal="center"/>
    </xf>
    <xf numFmtId="0" fontId="13" fillId="0" borderId="0" xfId="0" applyFont="1" applyAlignment="1">
      <alignment vertical="center" wrapText="1"/>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center" wrapText="1"/>
    </xf>
    <xf numFmtId="0" fontId="15" fillId="0" borderId="0" xfId="0" applyFont="1" applyAlignment="1">
      <alignment horizontal="center" vertical="center" wrapText="1"/>
    </xf>
    <xf numFmtId="0" fontId="9" fillId="0" borderId="0" xfId="0" applyFont="1" applyAlignment="1">
      <alignment horizontal="center" vertical="center" wrapText="1"/>
    </xf>
    <xf numFmtId="0" fontId="13"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quotePrefix="1"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24" fillId="0" borderId="0" xfId="0" applyFont="1" applyAlignment="1">
      <alignment vertical="center" wrapText="1"/>
    </xf>
    <xf numFmtId="0" fontId="23" fillId="0" borderId="0" xfId="0" applyFont="1" applyAlignment="1">
      <alignment vertical="center" wrapText="1"/>
    </xf>
    <xf numFmtId="0" fontId="23" fillId="0" borderId="0" xfId="0" applyFont="1" applyAlignment="1">
      <alignment horizontal="center" vertical="center" wrapText="1"/>
    </xf>
    <xf numFmtId="0" fontId="23" fillId="0" borderId="1" xfId="0" applyFont="1" applyBorder="1" applyAlignment="1">
      <alignment horizontal="center" vertical="center" wrapText="1"/>
    </xf>
    <xf numFmtId="0" fontId="25" fillId="0" borderId="0" xfId="0" applyFont="1" applyAlignment="1">
      <alignment horizontal="center" vertical="center" wrapText="1"/>
    </xf>
    <xf numFmtId="0" fontId="20" fillId="0" borderId="0" xfId="0" applyFont="1" applyAlignment="1">
      <alignment vertical="center" wrapText="1"/>
    </xf>
    <xf numFmtId="0" fontId="21" fillId="0" borderId="0" xfId="0" applyFont="1" applyAlignment="1">
      <alignment vertical="center" wrapText="1"/>
    </xf>
    <xf numFmtId="0" fontId="19" fillId="0" borderId="0" xfId="0" applyFont="1" applyAlignment="1">
      <alignment vertical="center" wrapText="1"/>
    </xf>
    <xf numFmtId="0" fontId="14" fillId="0" borderId="0" xfId="0" applyFont="1" applyAlignment="1">
      <alignment horizontal="center" vertical="center" wrapText="1"/>
    </xf>
    <xf numFmtId="0" fontId="4" fillId="0" borderId="0" xfId="0" applyFont="1" applyAlignment="1">
      <alignment horizontal="center" vertical="center" wrapText="1"/>
    </xf>
    <xf numFmtId="0" fontId="3" fillId="0" borderId="1" xfId="0" applyFont="1" applyBorder="1" applyAlignment="1">
      <alignment vertical="center" wrapText="1"/>
    </xf>
    <xf numFmtId="0" fontId="1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3"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3" fillId="2" borderId="1" xfId="0" applyFont="1" applyFill="1" applyBorder="1" applyAlignment="1">
      <alignment vertical="center" wrapText="1"/>
    </xf>
    <xf numFmtId="0" fontId="23" fillId="3"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4" fillId="0" borderId="0" xfId="0" applyFont="1"/>
    <xf numFmtId="0" fontId="3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0" fillId="0" borderId="1" xfId="0" applyFont="1" applyBorder="1" applyAlignment="1">
      <alignmen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1" xfId="0" applyFont="1" applyBorder="1" applyAlignment="1">
      <alignment horizontal="left" vertical="center" wrapText="1"/>
    </xf>
    <xf numFmtId="0" fontId="30" fillId="0" borderId="0" xfId="0" applyFont="1" applyAlignment="1">
      <alignment vertical="center" wrapText="1"/>
    </xf>
    <xf numFmtId="0" fontId="30" fillId="0" borderId="0" xfId="0" applyFont="1" applyAlignment="1">
      <alignment horizontal="center" vertical="center" wrapText="1"/>
    </xf>
    <xf numFmtId="0" fontId="30" fillId="0" borderId="0" xfId="0" applyFont="1" applyAlignment="1">
      <alignment horizontal="left" vertical="center" wrapText="1"/>
    </xf>
    <xf numFmtId="0" fontId="31"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30" fillId="0" borderId="1" xfId="0" applyFont="1" applyBorder="1" applyAlignment="1">
      <alignment horizontal="left"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3" fillId="0" borderId="0" xfId="0" applyFont="1" applyAlignment="1">
      <alignment horizontal="center" vertical="center" wrapText="1"/>
    </xf>
    <xf numFmtId="0" fontId="27" fillId="0" borderId="0" xfId="0" applyFont="1" applyAlignment="1">
      <alignment horizontal="center" vertical="center" wrapText="1"/>
    </xf>
    <xf numFmtId="0" fontId="13" fillId="0" borderId="1" xfId="0" quotePrefix="1" applyFont="1" applyBorder="1" applyAlignment="1">
      <alignment horizontal="left" vertical="center" wrapText="1"/>
    </xf>
    <xf numFmtId="0" fontId="15" fillId="0" borderId="0" xfId="0" applyFont="1" applyAlignment="1">
      <alignment horizontal="center" vertical="center" wrapText="1"/>
    </xf>
    <xf numFmtId="0" fontId="26" fillId="6" borderId="1"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8" fillId="0" borderId="0" xfId="0" applyFont="1" applyAlignment="1">
      <alignment horizontal="center" vertical="center" wrapText="1"/>
    </xf>
    <xf numFmtId="0" fontId="4" fillId="0" borderId="0" xfId="0" applyFont="1"/>
    <xf numFmtId="0" fontId="29" fillId="0" borderId="0" xfId="0" applyFont="1" applyAlignment="1">
      <alignment horizontal="center" vertical="center" wrapText="1"/>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17" fillId="0" borderId="0" xfId="0" applyFont="1" applyAlignment="1">
      <alignment horizontal="center"/>
    </xf>
    <xf numFmtId="0" fontId="18" fillId="0" borderId="2" xfId="0" applyFont="1" applyBorder="1" applyAlignment="1">
      <alignment horizontal="center"/>
    </xf>
    <xf numFmtId="0" fontId="18" fillId="0" borderId="3"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cket.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outlinePr summaryBelow="0" summaryRight="0"/>
  </sheetPr>
  <dimension ref="A1:AI285"/>
  <sheetViews>
    <sheetView tabSelected="1" zoomScale="110" zoomScaleNormal="110" workbookViewId="0">
      <pane ySplit="8" topLeftCell="A272" activePane="bottomLeft" state="frozen"/>
      <selection pane="bottomLeft" activeCell="S291" sqref="S291"/>
    </sheetView>
  </sheetViews>
  <sheetFormatPr defaultColWidth="12.6328125" defaultRowHeight="45" customHeight="1" x14ac:dyDescent="0.25"/>
  <cols>
    <col min="1" max="1" width="4.36328125" style="11" customWidth="1"/>
    <col min="2" max="2" width="8" style="58" hidden="1" customWidth="1"/>
    <col min="3" max="3" width="10.81640625" style="11" bestFit="1" customWidth="1"/>
    <col min="4" max="4" width="18.54296875" style="11" hidden="1" customWidth="1"/>
    <col min="5" max="5" width="17.81640625" style="11" bestFit="1" customWidth="1"/>
    <col min="6" max="6" width="6.6328125" style="11" bestFit="1" customWidth="1"/>
    <col min="7" max="7" width="9" style="11" bestFit="1" customWidth="1"/>
    <col min="8" max="8" width="12.81640625" style="11" hidden="1" customWidth="1"/>
    <col min="9" max="9" width="15.36328125" style="11" hidden="1" customWidth="1"/>
    <col min="10" max="10" width="31.08984375" style="11" customWidth="1"/>
    <col min="11" max="11" width="44.1796875" style="11" hidden="1" customWidth="1"/>
    <col min="12" max="12" width="17.453125" style="8" hidden="1" customWidth="1"/>
    <col min="13" max="13" width="23.6328125" style="52" customWidth="1"/>
    <col min="14" max="14" width="8.26953125" style="11" customWidth="1"/>
    <col min="15" max="19" width="14.36328125" style="60" customWidth="1"/>
    <col min="20" max="20" width="13.90625" style="56" customWidth="1"/>
    <col min="21" max="21" width="10.81640625" style="11" hidden="1" customWidth="1"/>
    <col min="22" max="22" width="14.08984375" style="11" hidden="1" customWidth="1"/>
    <col min="23" max="23" width="17.1796875" style="11" hidden="1" customWidth="1"/>
    <col min="24" max="24" width="8.453125" style="11" hidden="1" customWidth="1"/>
    <col min="25" max="25" width="11.1796875" style="11" hidden="1" customWidth="1"/>
    <col min="26" max="26" width="17.90625" style="11" hidden="1" customWidth="1"/>
    <col min="27" max="27" width="18.453125" style="11" hidden="1" customWidth="1"/>
    <col min="28" max="28" width="7.08984375" style="11" hidden="1" customWidth="1"/>
    <col min="29" max="29" width="10.90625" style="11" hidden="1" customWidth="1"/>
    <col min="30" max="30" width="4.36328125" style="11" hidden="1" customWidth="1"/>
    <col min="31" max="31" width="8.453125" style="11" hidden="1" customWidth="1"/>
    <col min="32" max="32" width="13.90625" style="11" hidden="1" customWidth="1"/>
    <col min="33" max="33" width="0" style="11" hidden="1" customWidth="1"/>
    <col min="34" max="34" width="0.26953125" style="60" hidden="1" customWidth="1"/>
    <col min="35" max="35" width="20" style="11" bestFit="1" customWidth="1"/>
    <col min="36" max="16384" width="12.6328125" style="11"/>
  </cols>
  <sheetData>
    <row r="1" spans="1:35" ht="13.5" customHeight="1" x14ac:dyDescent="0.25">
      <c r="A1" s="87" t="s">
        <v>0</v>
      </c>
      <c r="B1" s="87"/>
      <c r="C1" s="87"/>
      <c r="D1" s="87"/>
      <c r="E1" s="87"/>
      <c r="F1" s="5"/>
      <c r="G1" s="4"/>
      <c r="H1" s="4"/>
      <c r="I1" s="4"/>
      <c r="J1" s="4"/>
      <c r="K1" s="4"/>
      <c r="L1" s="4"/>
      <c r="M1" s="53"/>
      <c r="N1" s="6"/>
      <c r="O1" s="6"/>
      <c r="P1" s="6"/>
      <c r="Q1" s="6"/>
      <c r="R1" s="6"/>
      <c r="S1" s="6"/>
      <c r="T1" s="55"/>
      <c r="U1" s="7"/>
      <c r="V1" s="7"/>
      <c r="W1" s="7"/>
      <c r="X1" s="7"/>
      <c r="Y1" s="7"/>
      <c r="Z1" s="7"/>
      <c r="AA1" s="25"/>
      <c r="AB1" s="25"/>
      <c r="AC1" s="26"/>
      <c r="AD1" s="8"/>
      <c r="AE1" s="9"/>
      <c r="AF1" s="8"/>
      <c r="AG1" s="8"/>
      <c r="AH1" s="4"/>
      <c r="AI1" s="8"/>
    </row>
    <row r="2" spans="1:35" ht="13.5" customHeight="1" x14ac:dyDescent="0.25">
      <c r="A2" s="87" t="s">
        <v>1</v>
      </c>
      <c r="B2" s="87"/>
      <c r="C2" s="87"/>
      <c r="D2" s="87"/>
      <c r="E2" s="87"/>
      <c r="F2" s="5"/>
      <c r="G2" s="4"/>
      <c r="H2" s="4"/>
      <c r="I2" s="4"/>
      <c r="J2" s="4"/>
      <c r="K2" s="4"/>
      <c r="L2" s="4"/>
      <c r="M2" s="53"/>
      <c r="N2" s="6"/>
      <c r="O2" s="6"/>
      <c r="P2" s="6"/>
      <c r="Q2" s="6"/>
      <c r="R2" s="6"/>
      <c r="S2" s="6"/>
      <c r="T2" s="55"/>
      <c r="U2" s="7"/>
      <c r="V2" s="7"/>
      <c r="W2" s="7"/>
      <c r="X2" s="7"/>
      <c r="Y2" s="7"/>
      <c r="Z2" s="7"/>
      <c r="AA2" s="25"/>
      <c r="AB2" s="25"/>
      <c r="AC2" s="26"/>
      <c r="AD2" s="8"/>
      <c r="AE2" s="9"/>
      <c r="AF2" s="8"/>
      <c r="AG2" s="8"/>
      <c r="AH2" s="4"/>
      <c r="AI2" s="8"/>
    </row>
    <row r="3" spans="1:35" ht="5.5" customHeight="1" x14ac:dyDescent="0.25">
      <c r="A3" s="4"/>
      <c r="B3" s="4"/>
      <c r="C3" s="4"/>
      <c r="D3" s="4"/>
      <c r="E3" s="4"/>
      <c r="F3" s="5"/>
      <c r="G3" s="4"/>
      <c r="H3" s="4"/>
      <c r="I3" s="4"/>
      <c r="J3" s="4"/>
      <c r="K3" s="4"/>
      <c r="L3" s="4"/>
      <c r="M3" s="53"/>
      <c r="N3" s="6"/>
      <c r="O3" s="6"/>
      <c r="P3" s="6"/>
      <c r="Q3" s="6"/>
      <c r="R3" s="6"/>
      <c r="S3" s="6"/>
      <c r="T3" s="55"/>
      <c r="U3" s="7"/>
      <c r="V3" s="7"/>
      <c r="W3" s="7"/>
      <c r="X3" s="7"/>
      <c r="Y3" s="7"/>
      <c r="Z3" s="7"/>
      <c r="AA3" s="25"/>
      <c r="AB3" s="25"/>
      <c r="AC3" s="26"/>
      <c r="AD3" s="8"/>
      <c r="AE3" s="9"/>
      <c r="AF3" s="8"/>
      <c r="AG3" s="8"/>
      <c r="AH3" s="4"/>
      <c r="AI3" s="8"/>
    </row>
    <row r="4" spans="1:35" ht="25.5" customHeight="1" x14ac:dyDescent="0.25">
      <c r="A4" s="88" t="s">
        <v>1919</v>
      </c>
      <c r="B4" s="88"/>
      <c r="C4" s="88"/>
      <c r="D4" s="88"/>
      <c r="E4" s="88"/>
      <c r="F4" s="88"/>
      <c r="G4" s="88"/>
      <c r="H4" s="88"/>
      <c r="I4" s="88"/>
      <c r="J4" s="88"/>
      <c r="K4" s="88"/>
      <c r="L4" s="88"/>
      <c r="M4" s="88"/>
      <c r="N4" s="88"/>
      <c r="O4" s="88"/>
      <c r="P4" s="88"/>
      <c r="Q4" s="88"/>
      <c r="R4" s="88"/>
      <c r="S4" s="88"/>
      <c r="T4" s="88"/>
      <c r="AA4" s="27"/>
      <c r="AB4" s="27"/>
      <c r="AC4" s="28"/>
      <c r="AD4" s="10"/>
      <c r="AE4" s="10"/>
      <c r="AF4" s="10"/>
      <c r="AG4" s="10"/>
      <c r="AH4" s="41"/>
      <c r="AI4" s="10"/>
    </row>
    <row r="5" spans="1:35" ht="21" customHeight="1" x14ac:dyDescent="0.3">
      <c r="A5" s="94" t="s">
        <v>1921</v>
      </c>
      <c r="B5" s="95"/>
      <c r="C5" s="95"/>
      <c r="D5" s="95"/>
      <c r="E5" s="95"/>
      <c r="F5" s="95"/>
      <c r="G5" s="95"/>
      <c r="H5" s="95"/>
      <c r="I5" s="95"/>
      <c r="J5" s="95"/>
      <c r="K5" s="95"/>
      <c r="L5" s="95"/>
      <c r="M5" s="95"/>
      <c r="N5" s="95"/>
      <c r="O5" s="95"/>
      <c r="P5" s="95"/>
      <c r="Q5" s="95"/>
      <c r="R5" s="95"/>
      <c r="S5" s="95"/>
      <c r="T5" s="70"/>
      <c r="AA5" s="27"/>
      <c r="AB5" s="27"/>
      <c r="AC5" s="28"/>
      <c r="AD5" s="10"/>
      <c r="AE5" s="10"/>
      <c r="AF5" s="10"/>
      <c r="AG5" s="10"/>
      <c r="AH5" s="41"/>
      <c r="AI5" s="10"/>
    </row>
    <row r="6" spans="1:35" ht="23" customHeight="1" x14ac:dyDescent="0.3">
      <c r="A6" s="96" t="s">
        <v>1920</v>
      </c>
      <c r="B6" s="95"/>
      <c r="C6" s="95"/>
      <c r="D6" s="95"/>
      <c r="E6" s="95"/>
      <c r="F6" s="95"/>
      <c r="G6" s="95"/>
      <c r="H6" s="95"/>
      <c r="I6" s="95"/>
      <c r="J6" s="95"/>
      <c r="K6" s="95"/>
      <c r="L6" s="95"/>
      <c r="M6" s="95"/>
      <c r="N6" s="95"/>
      <c r="O6" s="95"/>
      <c r="P6" s="95"/>
      <c r="Q6" s="95"/>
      <c r="R6" s="95"/>
      <c r="S6" s="95"/>
      <c r="T6" s="70"/>
      <c r="U6" s="7"/>
      <c r="V6" s="7"/>
      <c r="W6" s="7"/>
      <c r="X6" s="7"/>
      <c r="Y6" s="7"/>
      <c r="Z6" s="7"/>
      <c r="AA6" s="25"/>
      <c r="AB6" s="25"/>
      <c r="AC6" s="26"/>
      <c r="AD6" s="8"/>
      <c r="AE6" s="9"/>
      <c r="AF6" s="8"/>
      <c r="AG6" s="8"/>
      <c r="AH6" s="4"/>
      <c r="AI6" s="8"/>
    </row>
    <row r="7" spans="1:35" ht="27" customHeight="1" x14ac:dyDescent="0.25">
      <c r="A7" s="92" t="s">
        <v>2</v>
      </c>
      <c r="B7" s="62"/>
      <c r="C7" s="92" t="s">
        <v>4</v>
      </c>
      <c r="D7" s="61"/>
      <c r="E7" s="97" t="s">
        <v>1862</v>
      </c>
      <c r="F7" s="98"/>
      <c r="G7" s="92" t="s">
        <v>8</v>
      </c>
      <c r="H7" s="63"/>
      <c r="I7" s="63"/>
      <c r="J7" s="101" t="s">
        <v>11</v>
      </c>
      <c r="K7" s="101" t="s">
        <v>12</v>
      </c>
      <c r="L7" s="63"/>
      <c r="M7" s="92" t="s">
        <v>14</v>
      </c>
      <c r="N7" s="92" t="s">
        <v>1863</v>
      </c>
      <c r="O7" s="92" t="s">
        <v>1866</v>
      </c>
      <c r="P7" s="91" t="s">
        <v>1914</v>
      </c>
      <c r="Q7" s="91" t="s">
        <v>1915</v>
      </c>
      <c r="R7" s="91"/>
      <c r="S7" s="91"/>
      <c r="T7" s="92" t="s">
        <v>1883</v>
      </c>
      <c r="U7" s="7"/>
      <c r="V7" s="7"/>
      <c r="W7" s="7"/>
      <c r="X7" s="7"/>
      <c r="Y7" s="7"/>
      <c r="Z7" s="7"/>
      <c r="AA7" s="25"/>
      <c r="AB7" s="25"/>
      <c r="AC7" s="26"/>
      <c r="AD7" s="8"/>
      <c r="AE7" s="9"/>
      <c r="AF7" s="8"/>
      <c r="AG7" s="8"/>
      <c r="AH7" s="4"/>
      <c r="AI7" s="8"/>
    </row>
    <row r="8" spans="1:35" s="52" customFormat="1" ht="27" customHeight="1" x14ac:dyDescent="0.25">
      <c r="A8" s="93"/>
      <c r="B8" s="65" t="s">
        <v>3</v>
      </c>
      <c r="C8" s="93"/>
      <c r="D8" s="66" t="s">
        <v>5</v>
      </c>
      <c r="E8" s="99"/>
      <c r="F8" s="100"/>
      <c r="G8" s="93"/>
      <c r="H8" s="64" t="s">
        <v>9</v>
      </c>
      <c r="I8" s="64" t="s">
        <v>10</v>
      </c>
      <c r="J8" s="102"/>
      <c r="K8" s="102"/>
      <c r="L8" s="67" t="s">
        <v>13</v>
      </c>
      <c r="M8" s="93"/>
      <c r="N8" s="93"/>
      <c r="O8" s="93"/>
      <c r="P8" s="91"/>
      <c r="Q8" s="68" t="s">
        <v>1916</v>
      </c>
      <c r="R8" s="69" t="s">
        <v>1917</v>
      </c>
      <c r="S8" s="68" t="s">
        <v>1918</v>
      </c>
      <c r="T8" s="93"/>
      <c r="U8" s="50" t="s">
        <v>1858</v>
      </c>
      <c r="V8" s="50" t="s">
        <v>4</v>
      </c>
      <c r="W8" s="50" t="s">
        <v>6</v>
      </c>
      <c r="X8" s="50" t="s">
        <v>7</v>
      </c>
      <c r="Y8" s="50" t="s">
        <v>8</v>
      </c>
      <c r="Z8" s="50" t="s">
        <v>1860</v>
      </c>
      <c r="AA8" s="51" t="s">
        <v>15</v>
      </c>
      <c r="AH8" s="53"/>
    </row>
    <row r="9" spans="1:35" s="34" customFormat="1" ht="31.5" customHeight="1" x14ac:dyDescent="0.25">
      <c r="A9" s="42">
        <v>1</v>
      </c>
      <c r="B9" s="43">
        <v>1</v>
      </c>
      <c r="C9" s="42" t="s">
        <v>16</v>
      </c>
      <c r="D9" s="44" t="s">
        <v>17</v>
      </c>
      <c r="E9" s="46" t="s">
        <v>18</v>
      </c>
      <c r="F9" s="47" t="s">
        <v>19</v>
      </c>
      <c r="G9" s="42" t="s">
        <v>20</v>
      </c>
      <c r="H9" s="42">
        <v>387646729</v>
      </c>
      <c r="I9" s="42" t="s">
        <v>21</v>
      </c>
      <c r="J9" s="36" t="s">
        <v>1897</v>
      </c>
      <c r="K9" s="36" t="s">
        <v>22</v>
      </c>
      <c r="L9" s="42"/>
      <c r="M9" s="54" t="s">
        <v>23</v>
      </c>
      <c r="N9" s="42" t="s">
        <v>1864</v>
      </c>
      <c r="O9" s="42" t="s">
        <v>1867</v>
      </c>
      <c r="P9" s="42">
        <v>50</v>
      </c>
      <c r="Q9" s="42"/>
      <c r="R9" s="42"/>
      <c r="S9" s="42"/>
      <c r="T9" s="42"/>
      <c r="U9" s="34" t="s">
        <v>1284</v>
      </c>
      <c r="V9" s="37" t="s">
        <v>16</v>
      </c>
      <c r="W9" s="35" t="s">
        <v>18</v>
      </c>
      <c r="X9" s="35" t="s">
        <v>19</v>
      </c>
      <c r="Y9" s="37" t="s">
        <v>20</v>
      </c>
      <c r="Z9" s="37"/>
      <c r="AA9" s="48" t="str">
        <f>VLOOKUP(C9,DS_ĐKMH_PĐT!$B$4:$J$291,2,0)</f>
        <v>Phạm Hoàng</v>
      </c>
      <c r="AB9" s="48" t="str">
        <f>VLOOKUP(C9,DS_ĐKMH_PĐT!$B$4:$J$291,3,0)</f>
        <v>Toàn</v>
      </c>
      <c r="AC9" s="49" t="str">
        <f>VLOOKUP(C9,DS_ĐKMH_PĐT!$B$4:$J$291,4,0)</f>
        <v>D21_TH11</v>
      </c>
      <c r="AD9" s="37">
        <v>1</v>
      </c>
      <c r="AF9" s="34">
        <f t="shared" ref="AF9:AF72" si="0">COUNTIF($C$9:$C$275,C9)</f>
        <v>1</v>
      </c>
      <c r="AH9" s="42">
        <v>1</v>
      </c>
    </row>
    <row r="10" spans="1:35" s="34" customFormat="1" ht="31.5" customHeight="1" x14ac:dyDescent="0.25">
      <c r="A10" s="42">
        <v>2</v>
      </c>
      <c r="B10" s="43">
        <v>2</v>
      </c>
      <c r="C10" s="42" t="s">
        <v>24</v>
      </c>
      <c r="D10" s="44" t="s">
        <v>25</v>
      </c>
      <c r="E10" s="46" t="s">
        <v>26</v>
      </c>
      <c r="F10" s="47" t="s">
        <v>27</v>
      </c>
      <c r="G10" s="42" t="s">
        <v>20</v>
      </c>
      <c r="H10" s="42">
        <v>706827751</v>
      </c>
      <c r="I10" s="42" t="s">
        <v>21</v>
      </c>
      <c r="J10" s="36" t="s">
        <v>28</v>
      </c>
      <c r="K10" s="36" t="s">
        <v>29</v>
      </c>
      <c r="L10" s="42"/>
      <c r="M10" s="54" t="s">
        <v>23</v>
      </c>
      <c r="N10" s="42" t="s">
        <v>1864</v>
      </c>
      <c r="O10" s="42" t="s">
        <v>1867</v>
      </c>
      <c r="P10" s="42">
        <v>50</v>
      </c>
      <c r="Q10" s="42"/>
      <c r="R10" s="42"/>
      <c r="S10" s="42"/>
      <c r="T10" s="42"/>
      <c r="U10" s="34" t="s">
        <v>1284</v>
      </c>
      <c r="V10" s="37" t="s">
        <v>24</v>
      </c>
      <c r="W10" s="35" t="s">
        <v>26</v>
      </c>
      <c r="X10" s="35" t="s">
        <v>27</v>
      </c>
      <c r="Y10" s="37" t="s">
        <v>20</v>
      </c>
      <c r="Z10" s="37"/>
      <c r="AA10" s="48" t="str">
        <f>VLOOKUP(C10,DS_ĐKMH_PĐT!$B$4:$J$291,2,0)</f>
        <v>Vũ Thị Hương</v>
      </c>
      <c r="AB10" s="48" t="str">
        <f>VLOOKUP(C10,DS_ĐKMH_PĐT!$B$4:$J$291,3,0)</f>
        <v>Giang</v>
      </c>
      <c r="AC10" s="49" t="str">
        <f>VLOOKUP(C10,DS_ĐKMH_PĐT!$B$4:$J$291,4,0)</f>
        <v>D21_TH11</v>
      </c>
      <c r="AD10" s="37">
        <v>2</v>
      </c>
      <c r="AF10" s="34">
        <f t="shared" si="0"/>
        <v>1</v>
      </c>
      <c r="AH10" s="42">
        <v>2</v>
      </c>
    </row>
    <row r="11" spans="1:35" s="34" customFormat="1" ht="31.5" customHeight="1" x14ac:dyDescent="0.25">
      <c r="A11" s="42">
        <v>3</v>
      </c>
      <c r="B11" s="43">
        <v>5</v>
      </c>
      <c r="C11" s="42" t="s">
        <v>32</v>
      </c>
      <c r="D11" s="44" t="s">
        <v>33</v>
      </c>
      <c r="E11" s="46" t="s">
        <v>34</v>
      </c>
      <c r="F11" s="47" t="s">
        <v>35</v>
      </c>
      <c r="G11" s="42" t="s">
        <v>36</v>
      </c>
      <c r="H11" s="42">
        <v>767662028</v>
      </c>
      <c r="I11" s="42" t="s">
        <v>30</v>
      </c>
      <c r="J11" s="81" t="s">
        <v>37</v>
      </c>
      <c r="K11" s="36" t="s">
        <v>38</v>
      </c>
      <c r="L11" s="42"/>
      <c r="M11" s="54" t="s">
        <v>39</v>
      </c>
      <c r="N11" s="42" t="s">
        <v>1865</v>
      </c>
      <c r="O11" s="42" t="s">
        <v>1867</v>
      </c>
      <c r="P11" s="42">
        <v>40</v>
      </c>
      <c r="Q11" s="42"/>
      <c r="R11" s="42"/>
      <c r="S11" s="42"/>
      <c r="T11" s="42"/>
      <c r="U11" s="34" t="s">
        <v>1284</v>
      </c>
      <c r="V11" s="37" t="s">
        <v>32</v>
      </c>
      <c r="W11" s="35" t="s">
        <v>34</v>
      </c>
      <c r="X11" s="35" t="s">
        <v>35</v>
      </c>
      <c r="Y11" s="37" t="s">
        <v>36</v>
      </c>
      <c r="Z11" s="37"/>
      <c r="AA11" s="48" t="str">
        <f>VLOOKUP(C11,DS_ĐKMH_PĐT!$B$4:$J$291,2,0)</f>
        <v>Nguyễn Tấn</v>
      </c>
      <c r="AB11" s="48" t="str">
        <f>VLOOKUP(C11,DS_ĐKMH_PĐT!$B$4:$J$291,3,0)</f>
        <v>Lộc</v>
      </c>
      <c r="AC11" s="49" t="str">
        <f>VLOOKUP(C11,DS_ĐKMH_PĐT!$B$4:$J$291,4,0)</f>
        <v>D21_TH08</v>
      </c>
      <c r="AD11" s="37">
        <v>3</v>
      </c>
      <c r="AF11" s="34">
        <f t="shared" si="0"/>
        <v>1</v>
      </c>
      <c r="AH11" s="82">
        <v>3</v>
      </c>
    </row>
    <row r="12" spans="1:35" s="34" customFormat="1" ht="31.5" customHeight="1" x14ac:dyDescent="0.25">
      <c r="A12" s="42">
        <v>4</v>
      </c>
      <c r="B12" s="43">
        <v>5</v>
      </c>
      <c r="C12" s="42" t="s">
        <v>40</v>
      </c>
      <c r="D12" s="44" t="s">
        <v>41</v>
      </c>
      <c r="E12" s="46" t="s">
        <v>42</v>
      </c>
      <c r="F12" s="47" t="s">
        <v>43</v>
      </c>
      <c r="G12" s="42" t="s">
        <v>36</v>
      </c>
      <c r="H12" s="42">
        <v>972450804</v>
      </c>
      <c r="I12" s="42" t="s">
        <v>30</v>
      </c>
      <c r="J12" s="81"/>
      <c r="K12" s="36" t="s">
        <v>38</v>
      </c>
      <c r="L12" s="42"/>
      <c r="M12" s="54" t="s">
        <v>39</v>
      </c>
      <c r="N12" s="42" t="s">
        <v>1865</v>
      </c>
      <c r="O12" s="42" t="s">
        <v>1867</v>
      </c>
      <c r="P12" s="42">
        <v>40</v>
      </c>
      <c r="Q12" s="42"/>
      <c r="R12" s="42"/>
      <c r="S12" s="42"/>
      <c r="T12" s="42"/>
      <c r="U12" s="34" t="s">
        <v>1284</v>
      </c>
      <c r="V12" s="37" t="s">
        <v>40</v>
      </c>
      <c r="W12" s="35" t="s">
        <v>42</v>
      </c>
      <c r="X12" s="35" t="s">
        <v>43</v>
      </c>
      <c r="Y12" s="37" t="s">
        <v>36</v>
      </c>
      <c r="Z12" s="37"/>
      <c r="AA12" s="48" t="str">
        <f>VLOOKUP(C12,DS_ĐKMH_PĐT!$B$4:$J$291,2,0)</f>
        <v>Trần Nhật</v>
      </c>
      <c r="AB12" s="48" t="str">
        <f>VLOOKUP(C12,DS_ĐKMH_PĐT!$B$4:$J$291,3,0)</f>
        <v>Khang</v>
      </c>
      <c r="AC12" s="49" t="str">
        <f>VLOOKUP(C12,DS_ĐKMH_PĐT!$B$4:$J$291,4,0)</f>
        <v>D21_TH08</v>
      </c>
      <c r="AD12" s="37">
        <v>4</v>
      </c>
      <c r="AF12" s="34">
        <f t="shared" si="0"/>
        <v>1</v>
      </c>
      <c r="AH12" s="82"/>
    </row>
    <row r="13" spans="1:35" s="34" customFormat="1" ht="31.5" customHeight="1" x14ac:dyDescent="0.25">
      <c r="A13" s="42">
        <v>5</v>
      </c>
      <c r="B13" s="43">
        <v>7</v>
      </c>
      <c r="C13" s="42" t="s">
        <v>45</v>
      </c>
      <c r="D13" s="44" t="s">
        <v>46</v>
      </c>
      <c r="E13" s="46" t="s">
        <v>47</v>
      </c>
      <c r="F13" s="47" t="s">
        <v>48</v>
      </c>
      <c r="G13" s="42" t="s">
        <v>49</v>
      </c>
      <c r="H13" s="42">
        <v>937027877</v>
      </c>
      <c r="I13" s="42" t="s">
        <v>30</v>
      </c>
      <c r="J13" s="44" t="s">
        <v>1898</v>
      </c>
      <c r="K13" s="44" t="s">
        <v>50</v>
      </c>
      <c r="L13" s="42"/>
      <c r="M13" s="54" t="s">
        <v>51</v>
      </c>
      <c r="N13" s="42" t="s">
        <v>1865</v>
      </c>
      <c r="O13" s="42" t="s">
        <v>1867</v>
      </c>
      <c r="P13" s="42">
        <v>60</v>
      </c>
      <c r="Q13" s="42"/>
      <c r="R13" s="42"/>
      <c r="S13" s="42"/>
      <c r="T13" s="42"/>
      <c r="U13" s="34" t="s">
        <v>1284</v>
      </c>
      <c r="V13" s="37" t="s">
        <v>45</v>
      </c>
      <c r="W13" s="35" t="s">
        <v>47</v>
      </c>
      <c r="X13" s="35" t="s">
        <v>48</v>
      </c>
      <c r="Y13" s="37" t="s">
        <v>49</v>
      </c>
      <c r="Z13" s="37"/>
      <c r="AA13" s="48" t="str">
        <f>VLOOKUP(C13,DS_ĐKMH_PĐT!$B$4:$J$291,2,0)</f>
        <v>Phan Thế</v>
      </c>
      <c r="AB13" s="48" t="str">
        <f>VLOOKUP(C13,DS_ĐKMH_PĐT!$B$4:$J$291,3,0)</f>
        <v>Quang</v>
      </c>
      <c r="AC13" s="49" t="str">
        <f>VLOOKUP(C13,DS_ĐKMH_PĐT!$B$4:$J$291,4,0)</f>
        <v>D21_TH07</v>
      </c>
      <c r="AD13" s="37">
        <v>5</v>
      </c>
      <c r="AF13" s="34">
        <f t="shared" si="0"/>
        <v>1</v>
      </c>
      <c r="AH13" s="42">
        <v>4</v>
      </c>
    </row>
    <row r="14" spans="1:35" s="34" customFormat="1" ht="31.5" customHeight="1" x14ac:dyDescent="0.25">
      <c r="A14" s="42">
        <v>6</v>
      </c>
      <c r="B14" s="43">
        <v>8</v>
      </c>
      <c r="C14" s="42" t="s">
        <v>52</v>
      </c>
      <c r="D14" s="44" t="s">
        <v>53</v>
      </c>
      <c r="E14" s="46" t="s">
        <v>54</v>
      </c>
      <c r="F14" s="47" t="s">
        <v>55</v>
      </c>
      <c r="G14" s="42" t="s">
        <v>20</v>
      </c>
      <c r="H14" s="42">
        <v>326327805</v>
      </c>
      <c r="I14" s="42" t="s">
        <v>21</v>
      </c>
      <c r="J14" s="36" t="s">
        <v>56</v>
      </c>
      <c r="K14" s="36" t="s">
        <v>57</v>
      </c>
      <c r="L14" s="42"/>
      <c r="M14" s="54" t="s">
        <v>58</v>
      </c>
      <c r="N14" s="42" t="s">
        <v>1865</v>
      </c>
      <c r="O14" s="42" t="s">
        <v>1913</v>
      </c>
      <c r="P14" s="42">
        <v>40</v>
      </c>
      <c r="Q14" s="42"/>
      <c r="R14" s="42"/>
      <c r="S14" s="42"/>
      <c r="T14" s="42"/>
      <c r="U14" s="34" t="s">
        <v>1284</v>
      </c>
      <c r="V14" s="37" t="s">
        <v>52</v>
      </c>
      <c r="W14" s="35" t="s">
        <v>54</v>
      </c>
      <c r="X14" s="35" t="s">
        <v>55</v>
      </c>
      <c r="Y14" s="37" t="s">
        <v>20</v>
      </c>
      <c r="Z14" s="37"/>
      <c r="AA14" s="48" t="str">
        <f>VLOOKUP(C14,DS_ĐKMH_PĐT!$B$4:$J$291,2,0)</f>
        <v>Lê Quang</v>
      </c>
      <c r="AB14" s="48" t="str">
        <f>VLOOKUP(C14,DS_ĐKMH_PĐT!$B$4:$J$291,3,0)</f>
        <v>Duyệt</v>
      </c>
      <c r="AC14" s="49" t="str">
        <f>VLOOKUP(C14,DS_ĐKMH_PĐT!$B$4:$J$291,4,0)</f>
        <v>D21_TH11</v>
      </c>
      <c r="AD14" s="37">
        <v>6</v>
      </c>
      <c r="AF14" s="34">
        <f t="shared" si="0"/>
        <v>1</v>
      </c>
      <c r="AH14" s="42">
        <v>5</v>
      </c>
    </row>
    <row r="15" spans="1:35" s="34" customFormat="1" ht="31.5" customHeight="1" x14ac:dyDescent="0.25">
      <c r="A15" s="42">
        <v>7</v>
      </c>
      <c r="B15" s="43">
        <v>9</v>
      </c>
      <c r="C15" s="42" t="s">
        <v>59</v>
      </c>
      <c r="D15" s="44" t="s">
        <v>60</v>
      </c>
      <c r="E15" s="46" t="s">
        <v>61</v>
      </c>
      <c r="F15" s="47" t="s">
        <v>62</v>
      </c>
      <c r="G15" s="42" t="s">
        <v>63</v>
      </c>
      <c r="H15" s="42">
        <v>364964897</v>
      </c>
      <c r="I15" s="42" t="s">
        <v>64</v>
      </c>
      <c r="J15" s="81" t="s">
        <v>65</v>
      </c>
      <c r="K15" s="36" t="s">
        <v>66</v>
      </c>
      <c r="L15" s="42"/>
      <c r="M15" s="54" t="s">
        <v>67</v>
      </c>
      <c r="N15" s="42" t="s">
        <v>1865</v>
      </c>
      <c r="O15" s="42" t="s">
        <v>1867</v>
      </c>
      <c r="P15" s="42">
        <v>50</v>
      </c>
      <c r="Q15" s="42"/>
      <c r="R15" s="42"/>
      <c r="S15" s="42"/>
      <c r="T15" s="42"/>
      <c r="U15" s="34" t="s">
        <v>1284</v>
      </c>
      <c r="V15" s="37" t="s">
        <v>59</v>
      </c>
      <c r="W15" s="35" t="s">
        <v>61</v>
      </c>
      <c r="X15" s="35" t="s">
        <v>62</v>
      </c>
      <c r="Y15" s="37" t="s">
        <v>63</v>
      </c>
      <c r="Z15" s="37"/>
      <c r="AA15" s="48" t="str">
        <f>VLOOKUP(C15,DS_ĐKMH_PĐT!$B$4:$J$291,2,0)</f>
        <v>Võ Thanh Trường</v>
      </c>
      <c r="AB15" s="48" t="str">
        <f>VLOOKUP(C15,DS_ĐKMH_PĐT!$B$4:$J$291,3,0)</f>
        <v>Long</v>
      </c>
      <c r="AC15" s="49" t="str">
        <f>VLOOKUP(C15,DS_ĐKMH_PĐT!$B$4:$J$291,4,0)</f>
        <v>D21_TH09</v>
      </c>
      <c r="AD15" s="37">
        <v>7</v>
      </c>
      <c r="AE15" s="34" t="s">
        <v>68</v>
      </c>
      <c r="AF15" s="34">
        <f t="shared" si="0"/>
        <v>1</v>
      </c>
      <c r="AH15" s="82">
        <v>6</v>
      </c>
    </row>
    <row r="16" spans="1:35" s="34" customFormat="1" ht="31.5" customHeight="1" x14ac:dyDescent="0.25">
      <c r="A16" s="42">
        <v>8</v>
      </c>
      <c r="B16" s="43">
        <v>9</v>
      </c>
      <c r="C16" s="42" t="s">
        <v>69</v>
      </c>
      <c r="D16" s="44" t="s">
        <v>70</v>
      </c>
      <c r="E16" s="46" t="s">
        <v>71</v>
      </c>
      <c r="F16" s="47" t="s">
        <v>72</v>
      </c>
      <c r="G16" s="42" t="s">
        <v>63</v>
      </c>
      <c r="H16" s="42">
        <v>931856962</v>
      </c>
      <c r="I16" s="42" t="s">
        <v>64</v>
      </c>
      <c r="J16" s="81"/>
      <c r="K16" s="36" t="s">
        <v>66</v>
      </c>
      <c r="L16" s="42"/>
      <c r="M16" s="54" t="s">
        <v>67</v>
      </c>
      <c r="N16" s="42" t="s">
        <v>1865</v>
      </c>
      <c r="O16" s="42" t="s">
        <v>1867</v>
      </c>
      <c r="P16" s="42">
        <v>50</v>
      </c>
      <c r="Q16" s="42"/>
      <c r="R16" s="42"/>
      <c r="S16" s="42"/>
      <c r="T16" s="42"/>
      <c r="U16" s="34" t="s">
        <v>1284</v>
      </c>
      <c r="V16" s="37" t="s">
        <v>69</v>
      </c>
      <c r="W16" s="35" t="s">
        <v>71</v>
      </c>
      <c r="X16" s="35" t="s">
        <v>72</v>
      </c>
      <c r="Y16" s="37" t="s">
        <v>63</v>
      </c>
      <c r="Z16" s="37"/>
      <c r="AA16" s="48" t="str">
        <f>VLOOKUP(C16,DS_ĐKMH_PĐT!$B$4:$J$291,2,0)</f>
        <v>Phạm Nguyễn Anh</v>
      </c>
      <c r="AB16" s="48" t="str">
        <f>VLOOKUP(C16,DS_ĐKMH_PĐT!$B$4:$J$291,3,0)</f>
        <v>Khoa</v>
      </c>
      <c r="AC16" s="49" t="str">
        <f>VLOOKUP(C16,DS_ĐKMH_PĐT!$B$4:$J$291,4,0)</f>
        <v>D21_TH09</v>
      </c>
      <c r="AD16" s="37">
        <v>8</v>
      </c>
      <c r="AE16" s="34" t="s">
        <v>68</v>
      </c>
      <c r="AF16" s="34">
        <f t="shared" si="0"/>
        <v>1</v>
      </c>
      <c r="AH16" s="82"/>
    </row>
    <row r="17" spans="1:34" s="34" customFormat="1" ht="31.5" customHeight="1" x14ac:dyDescent="0.25">
      <c r="A17" s="42">
        <v>9</v>
      </c>
      <c r="B17" s="43">
        <v>10</v>
      </c>
      <c r="C17" s="42" t="s">
        <v>73</v>
      </c>
      <c r="D17" s="44" t="s">
        <v>74</v>
      </c>
      <c r="E17" s="46" t="s">
        <v>75</v>
      </c>
      <c r="F17" s="47" t="s">
        <v>76</v>
      </c>
      <c r="G17" s="42" t="s">
        <v>77</v>
      </c>
      <c r="H17" s="42">
        <v>965765861</v>
      </c>
      <c r="I17" s="42" t="s">
        <v>30</v>
      </c>
      <c r="J17" s="36" t="s">
        <v>78</v>
      </c>
      <c r="K17" s="36" t="s">
        <v>79</v>
      </c>
      <c r="L17" s="42"/>
      <c r="M17" s="54" t="s">
        <v>80</v>
      </c>
      <c r="N17" s="42" t="s">
        <v>1865</v>
      </c>
      <c r="O17" s="42" t="s">
        <v>1867</v>
      </c>
      <c r="P17" s="42">
        <v>40</v>
      </c>
      <c r="Q17" s="42"/>
      <c r="R17" s="42"/>
      <c r="S17" s="42"/>
      <c r="T17" s="71" t="s">
        <v>1922</v>
      </c>
      <c r="U17" s="34" t="s">
        <v>1284</v>
      </c>
      <c r="V17" s="37" t="s">
        <v>73</v>
      </c>
      <c r="W17" s="35" t="s">
        <v>75</v>
      </c>
      <c r="X17" s="35" t="s">
        <v>76</v>
      </c>
      <c r="Y17" s="37" t="s">
        <v>77</v>
      </c>
      <c r="Z17" s="37"/>
      <c r="AA17" s="48" t="str">
        <f>VLOOKUP(C17,DS_ĐKMH_PĐT!$B$4:$J$291,2,0)</f>
        <v>Nguyễn Trần Lâm</v>
      </c>
      <c r="AB17" s="48" t="str">
        <f>VLOOKUP(C17,DS_ĐKMH_PĐT!$B$4:$J$291,3,0)</f>
        <v>Vũ</v>
      </c>
      <c r="AC17" s="49" t="str">
        <f>VLOOKUP(C17,DS_ĐKMH_PĐT!$B$4:$J$291,4,0)</f>
        <v>D20_TH06</v>
      </c>
      <c r="AD17" s="37">
        <v>9</v>
      </c>
      <c r="AF17" s="34">
        <f t="shared" si="0"/>
        <v>1</v>
      </c>
      <c r="AH17" s="42">
        <v>7</v>
      </c>
    </row>
    <row r="18" spans="1:34" s="34" customFormat="1" ht="31.5" customHeight="1" x14ac:dyDescent="0.25">
      <c r="A18" s="42">
        <v>10</v>
      </c>
      <c r="B18" s="43">
        <v>11</v>
      </c>
      <c r="C18" s="42" t="s">
        <v>81</v>
      </c>
      <c r="D18" s="44" t="s">
        <v>82</v>
      </c>
      <c r="E18" s="46" t="s">
        <v>83</v>
      </c>
      <c r="F18" s="47" t="s">
        <v>84</v>
      </c>
      <c r="G18" s="42" t="s">
        <v>20</v>
      </c>
      <c r="H18" s="42">
        <v>941412077</v>
      </c>
      <c r="I18" s="42" t="s">
        <v>21</v>
      </c>
      <c r="J18" s="36" t="s">
        <v>85</v>
      </c>
      <c r="K18" s="36" t="s">
        <v>86</v>
      </c>
      <c r="L18" s="42"/>
      <c r="M18" s="54" t="s">
        <v>58</v>
      </c>
      <c r="N18" s="42" t="s">
        <v>1865</v>
      </c>
      <c r="O18" s="42" t="s">
        <v>1913</v>
      </c>
      <c r="P18" s="42">
        <v>30</v>
      </c>
      <c r="Q18" s="42"/>
      <c r="R18" s="42"/>
      <c r="S18" s="42"/>
      <c r="T18" s="42"/>
      <c r="U18" s="34" t="s">
        <v>1284</v>
      </c>
      <c r="V18" s="37" t="s">
        <v>81</v>
      </c>
      <c r="W18" s="35" t="s">
        <v>83</v>
      </c>
      <c r="X18" s="35" t="s">
        <v>84</v>
      </c>
      <c r="Y18" s="37" t="s">
        <v>20</v>
      </c>
      <c r="Z18" s="37"/>
      <c r="AA18" s="48" t="str">
        <f>VLOOKUP(C18,DS_ĐKMH_PĐT!$B$4:$J$291,2,0)</f>
        <v>Nguyễn Hoàng</v>
      </c>
      <c r="AB18" s="48" t="str">
        <f>VLOOKUP(C18,DS_ĐKMH_PĐT!$B$4:$J$291,3,0)</f>
        <v>Linh</v>
      </c>
      <c r="AC18" s="49" t="str">
        <f>VLOOKUP(C18,DS_ĐKMH_PĐT!$B$4:$J$291,4,0)</f>
        <v>D21_TH11</v>
      </c>
      <c r="AD18" s="37">
        <v>10</v>
      </c>
      <c r="AF18" s="34">
        <f t="shared" si="0"/>
        <v>1</v>
      </c>
      <c r="AH18" s="42">
        <v>8</v>
      </c>
    </row>
    <row r="19" spans="1:34" s="34" customFormat="1" ht="31.5" customHeight="1" x14ac:dyDescent="0.25">
      <c r="A19" s="42">
        <v>11</v>
      </c>
      <c r="B19" s="43">
        <v>14</v>
      </c>
      <c r="C19" s="42" t="s">
        <v>88</v>
      </c>
      <c r="D19" s="44" t="s">
        <v>89</v>
      </c>
      <c r="E19" s="46" t="s">
        <v>307</v>
      </c>
      <c r="F19" s="47" t="s">
        <v>737</v>
      </c>
      <c r="G19" s="42" t="s">
        <v>660</v>
      </c>
      <c r="H19" s="42">
        <v>385321501</v>
      </c>
      <c r="I19" s="42" t="s">
        <v>30</v>
      </c>
      <c r="J19" s="36" t="s">
        <v>1899</v>
      </c>
      <c r="K19" s="36" t="s">
        <v>90</v>
      </c>
      <c r="L19" s="42"/>
      <c r="M19" s="54" t="s">
        <v>31</v>
      </c>
      <c r="N19" s="42" t="s">
        <v>1865</v>
      </c>
      <c r="O19" s="42" t="s">
        <v>1867</v>
      </c>
      <c r="P19" s="42">
        <v>50</v>
      </c>
      <c r="Q19" s="42"/>
      <c r="R19" s="42"/>
      <c r="S19" s="42"/>
      <c r="T19" s="42"/>
      <c r="U19" s="34" t="s">
        <v>1284</v>
      </c>
      <c r="V19" s="37" t="s">
        <v>88</v>
      </c>
      <c r="W19" s="35" t="s">
        <v>307</v>
      </c>
      <c r="X19" s="35" t="s">
        <v>737</v>
      </c>
      <c r="Y19" s="37" t="s">
        <v>660</v>
      </c>
      <c r="Z19" s="37"/>
      <c r="AA19" s="48" t="str">
        <f>VLOOKUP(C19,DS_ĐKMH_PĐT!$B$4:$J$291,2,0)</f>
        <v>Nguyễn Anh</v>
      </c>
      <c r="AB19" s="48" t="str">
        <f>VLOOKUP(C19,DS_ĐKMH_PĐT!$B$4:$J$291,3,0)</f>
        <v>Tú</v>
      </c>
      <c r="AC19" s="49" t="str">
        <f>VLOOKUP(C19,DS_ĐKMH_PĐT!$B$4:$J$291,4,0)</f>
        <v>D20_TH01</v>
      </c>
      <c r="AD19" s="37">
        <v>11</v>
      </c>
      <c r="AF19" s="34">
        <f t="shared" si="0"/>
        <v>1</v>
      </c>
      <c r="AH19" s="42">
        <v>9</v>
      </c>
    </row>
    <row r="20" spans="1:34" s="34" customFormat="1" ht="31.5" customHeight="1" x14ac:dyDescent="0.25">
      <c r="A20" s="42">
        <v>12</v>
      </c>
      <c r="B20" s="43">
        <v>16</v>
      </c>
      <c r="C20" s="42" t="s">
        <v>91</v>
      </c>
      <c r="D20" s="44" t="s">
        <v>92</v>
      </c>
      <c r="E20" s="46" t="s">
        <v>93</v>
      </c>
      <c r="F20" s="47" t="s">
        <v>94</v>
      </c>
      <c r="G20" s="42" t="s">
        <v>20</v>
      </c>
      <c r="H20" s="42">
        <v>357760259</v>
      </c>
      <c r="I20" s="42" t="s">
        <v>21</v>
      </c>
      <c r="J20" s="36" t="s">
        <v>1890</v>
      </c>
      <c r="K20" s="36" t="s">
        <v>95</v>
      </c>
      <c r="L20" s="42"/>
      <c r="M20" s="54" t="s">
        <v>96</v>
      </c>
      <c r="N20" s="42" t="s">
        <v>1864</v>
      </c>
      <c r="O20" s="42" t="s">
        <v>1868</v>
      </c>
      <c r="P20" s="42">
        <v>50</v>
      </c>
      <c r="Q20" s="42"/>
      <c r="R20" s="42"/>
      <c r="S20" s="42"/>
      <c r="T20" s="42"/>
      <c r="U20" s="34" t="s">
        <v>1284</v>
      </c>
      <c r="V20" s="37" t="s">
        <v>91</v>
      </c>
      <c r="W20" s="35" t="s">
        <v>93</v>
      </c>
      <c r="X20" s="35" t="s">
        <v>94</v>
      </c>
      <c r="Y20" s="37" t="s">
        <v>20</v>
      </c>
      <c r="Z20" s="37"/>
      <c r="AA20" s="48" t="str">
        <f>VLOOKUP(C20,DS_ĐKMH_PĐT!$B$4:$J$291,2,0)</f>
        <v>Huỳnh Quốc</v>
      </c>
      <c r="AB20" s="48" t="str">
        <f>VLOOKUP(C20,DS_ĐKMH_PĐT!$B$4:$J$291,3,0)</f>
        <v>Dương</v>
      </c>
      <c r="AC20" s="49" t="str">
        <f>VLOOKUP(C20,DS_ĐKMH_PĐT!$B$4:$J$291,4,0)</f>
        <v>D21_TH11</v>
      </c>
      <c r="AD20" s="37">
        <v>12</v>
      </c>
      <c r="AF20" s="34">
        <f t="shared" si="0"/>
        <v>1</v>
      </c>
      <c r="AH20" s="42">
        <v>10</v>
      </c>
    </row>
    <row r="21" spans="1:34" s="34" customFormat="1" ht="31.5" customHeight="1" x14ac:dyDescent="0.25">
      <c r="A21" s="42">
        <v>13</v>
      </c>
      <c r="B21" s="43">
        <v>17</v>
      </c>
      <c r="C21" s="42" t="s">
        <v>97</v>
      </c>
      <c r="D21" s="44" t="s">
        <v>98</v>
      </c>
      <c r="E21" s="46" t="s">
        <v>99</v>
      </c>
      <c r="F21" s="47" t="s">
        <v>100</v>
      </c>
      <c r="G21" s="42" t="s">
        <v>101</v>
      </c>
      <c r="H21" s="42">
        <v>764846724</v>
      </c>
      <c r="I21" s="42" t="s">
        <v>64</v>
      </c>
      <c r="J21" s="36" t="s">
        <v>102</v>
      </c>
      <c r="K21" s="36" t="s">
        <v>103</v>
      </c>
      <c r="L21" s="42"/>
      <c r="M21" s="54" t="s">
        <v>104</v>
      </c>
      <c r="N21" s="42" t="s">
        <v>1865</v>
      </c>
      <c r="O21" s="42" t="s">
        <v>1867</v>
      </c>
      <c r="P21" s="42">
        <v>30</v>
      </c>
      <c r="Q21" s="42"/>
      <c r="R21" s="42"/>
      <c r="S21" s="42"/>
      <c r="T21" s="42"/>
      <c r="U21" s="34" t="s">
        <v>1284</v>
      </c>
      <c r="V21" s="37" t="s">
        <v>97</v>
      </c>
      <c r="W21" s="35" t="s">
        <v>99</v>
      </c>
      <c r="X21" s="35" t="s">
        <v>100</v>
      </c>
      <c r="Y21" s="37" t="s">
        <v>101</v>
      </c>
      <c r="Z21" s="37"/>
      <c r="AA21" s="48" t="str">
        <f>VLOOKUP(C21,DS_ĐKMH_PĐT!$B$4:$J$291,2,0)</f>
        <v>Lê Huỳnh Hoàn</v>
      </c>
      <c r="AB21" s="48" t="str">
        <f>VLOOKUP(C21,DS_ĐKMH_PĐT!$B$4:$J$291,3,0)</f>
        <v>Hảo</v>
      </c>
      <c r="AC21" s="49" t="str">
        <f>VLOOKUP(C21,DS_ĐKMH_PĐT!$B$4:$J$291,4,0)</f>
        <v>D20_TH11</v>
      </c>
      <c r="AD21" s="37">
        <v>13</v>
      </c>
      <c r="AF21" s="34">
        <f t="shared" si="0"/>
        <v>1</v>
      </c>
      <c r="AH21" s="42">
        <v>11</v>
      </c>
    </row>
    <row r="22" spans="1:34" s="34" customFormat="1" ht="31.5" customHeight="1" x14ac:dyDescent="0.25">
      <c r="A22" s="42">
        <v>14</v>
      </c>
      <c r="B22" s="43">
        <v>18</v>
      </c>
      <c r="C22" s="42" t="s">
        <v>105</v>
      </c>
      <c r="D22" s="44" t="s">
        <v>106</v>
      </c>
      <c r="E22" s="46" t="s">
        <v>107</v>
      </c>
      <c r="F22" s="47" t="s">
        <v>108</v>
      </c>
      <c r="G22" s="42" t="s">
        <v>109</v>
      </c>
      <c r="H22" s="42">
        <v>388672807</v>
      </c>
      <c r="I22" s="42" t="s">
        <v>30</v>
      </c>
      <c r="J22" s="36" t="s">
        <v>110</v>
      </c>
      <c r="K22" s="36" t="s">
        <v>111</v>
      </c>
      <c r="L22" s="42"/>
      <c r="M22" s="54" t="s">
        <v>112</v>
      </c>
      <c r="N22" s="42" t="s">
        <v>1865</v>
      </c>
      <c r="O22" s="42" t="s">
        <v>1872</v>
      </c>
      <c r="P22" s="42">
        <v>50</v>
      </c>
      <c r="Q22" s="42"/>
      <c r="R22" s="42"/>
      <c r="S22" s="42"/>
      <c r="T22" s="42"/>
      <c r="U22" s="34" t="s">
        <v>1284</v>
      </c>
      <c r="V22" s="37" t="s">
        <v>105</v>
      </c>
      <c r="W22" s="35" t="s">
        <v>107</v>
      </c>
      <c r="X22" s="35" t="s">
        <v>108</v>
      </c>
      <c r="Y22" s="37" t="s">
        <v>109</v>
      </c>
      <c r="Z22" s="37"/>
      <c r="AA22" s="48" t="str">
        <f>VLOOKUP(C22,DS_ĐKMH_PĐT!$B$4:$J$291,2,0)</f>
        <v>Nguyễn Ngọc</v>
      </c>
      <c r="AB22" s="48" t="str">
        <f>VLOOKUP(C22,DS_ĐKMH_PĐT!$B$4:$J$291,3,0)</f>
        <v>Nghĩa</v>
      </c>
      <c r="AC22" s="49" t="str">
        <f>VLOOKUP(C22,DS_ĐKMH_PĐT!$B$4:$J$291,4,0)</f>
        <v>D20_TH09</v>
      </c>
      <c r="AD22" s="37">
        <v>14</v>
      </c>
      <c r="AF22" s="34">
        <f t="shared" si="0"/>
        <v>1</v>
      </c>
      <c r="AH22" s="42">
        <v>12</v>
      </c>
    </row>
    <row r="23" spans="1:34" s="34" customFormat="1" ht="31.5" customHeight="1" x14ac:dyDescent="0.25">
      <c r="A23" s="42">
        <v>15</v>
      </c>
      <c r="B23" s="43">
        <v>21</v>
      </c>
      <c r="C23" s="42" t="s">
        <v>113</v>
      </c>
      <c r="D23" s="44" t="s">
        <v>114</v>
      </c>
      <c r="E23" s="46" t="s">
        <v>115</v>
      </c>
      <c r="F23" s="47" t="s">
        <v>116</v>
      </c>
      <c r="G23" s="42" t="s">
        <v>20</v>
      </c>
      <c r="H23" s="42">
        <v>378977609</v>
      </c>
      <c r="I23" s="42" t="s">
        <v>30</v>
      </c>
      <c r="J23" s="81" t="s">
        <v>117</v>
      </c>
      <c r="K23" s="36" t="s">
        <v>38</v>
      </c>
      <c r="L23" s="42"/>
      <c r="M23" s="54" t="s">
        <v>39</v>
      </c>
      <c r="N23" s="42" t="s">
        <v>1865</v>
      </c>
      <c r="O23" s="42" t="s">
        <v>1867</v>
      </c>
      <c r="P23" s="42">
        <v>50</v>
      </c>
      <c r="Q23" s="42"/>
      <c r="R23" s="42"/>
      <c r="S23" s="42"/>
      <c r="T23" s="42"/>
      <c r="U23" s="34" t="s">
        <v>1284</v>
      </c>
      <c r="V23" s="37" t="s">
        <v>113</v>
      </c>
      <c r="W23" s="35" t="s">
        <v>115</v>
      </c>
      <c r="X23" s="35" t="s">
        <v>116</v>
      </c>
      <c r="Y23" s="37" t="s">
        <v>20</v>
      </c>
      <c r="Z23" s="37"/>
      <c r="AA23" s="48" t="str">
        <f>VLOOKUP(C23,DS_ĐKMH_PĐT!$B$4:$J$291,2,0)</f>
        <v>Nguyễn Thụy Yến</v>
      </c>
      <c r="AB23" s="48" t="str">
        <f>VLOOKUP(C23,DS_ĐKMH_PĐT!$B$4:$J$291,3,0)</f>
        <v>Vy</v>
      </c>
      <c r="AC23" s="49" t="str">
        <f>VLOOKUP(C23,DS_ĐKMH_PĐT!$B$4:$J$291,4,0)</f>
        <v>D21_TH11</v>
      </c>
      <c r="AD23" s="37">
        <v>15</v>
      </c>
      <c r="AF23" s="34">
        <f t="shared" si="0"/>
        <v>1</v>
      </c>
      <c r="AH23" s="82">
        <v>13</v>
      </c>
    </row>
    <row r="24" spans="1:34" s="34" customFormat="1" ht="31.5" customHeight="1" x14ac:dyDescent="0.25">
      <c r="A24" s="42">
        <v>16</v>
      </c>
      <c r="B24" s="43">
        <v>21</v>
      </c>
      <c r="C24" s="42" t="s">
        <v>118</v>
      </c>
      <c r="D24" s="44" t="s">
        <v>119</v>
      </c>
      <c r="E24" s="46" t="s">
        <v>120</v>
      </c>
      <c r="F24" s="47" t="s">
        <v>116</v>
      </c>
      <c r="G24" s="42" t="s">
        <v>20</v>
      </c>
      <c r="H24" s="42">
        <v>368772229</v>
      </c>
      <c r="I24" s="42" t="s">
        <v>30</v>
      </c>
      <c r="J24" s="81"/>
      <c r="K24" s="36" t="s">
        <v>38</v>
      </c>
      <c r="L24" s="42"/>
      <c r="M24" s="54" t="s">
        <v>39</v>
      </c>
      <c r="N24" s="42" t="s">
        <v>1865</v>
      </c>
      <c r="O24" s="42" t="s">
        <v>1867</v>
      </c>
      <c r="P24" s="42">
        <v>50</v>
      </c>
      <c r="Q24" s="42"/>
      <c r="R24" s="42"/>
      <c r="S24" s="42"/>
      <c r="T24" s="42"/>
      <c r="U24" s="34" t="s">
        <v>1284</v>
      </c>
      <c r="V24" s="37" t="s">
        <v>118</v>
      </c>
      <c r="W24" s="35" t="s">
        <v>120</v>
      </c>
      <c r="X24" s="35" t="s">
        <v>116</v>
      </c>
      <c r="Y24" s="37" t="s">
        <v>20</v>
      </c>
      <c r="Z24" s="37"/>
      <c r="AA24" s="48" t="str">
        <f>VLOOKUP(C24,DS_ĐKMH_PĐT!$B$4:$J$291,2,0)</f>
        <v>Phạm Thị Khánh</v>
      </c>
      <c r="AB24" s="48" t="str">
        <f>VLOOKUP(C24,DS_ĐKMH_PĐT!$B$4:$J$291,3,0)</f>
        <v>Vy</v>
      </c>
      <c r="AC24" s="49" t="str">
        <f>VLOOKUP(C24,DS_ĐKMH_PĐT!$B$4:$J$291,4,0)</f>
        <v>D21_TH11</v>
      </c>
      <c r="AD24" s="37">
        <v>16</v>
      </c>
      <c r="AF24" s="34">
        <f t="shared" si="0"/>
        <v>1</v>
      </c>
      <c r="AH24" s="82"/>
    </row>
    <row r="25" spans="1:34" s="34" customFormat="1" ht="31.5" customHeight="1" x14ac:dyDescent="0.25">
      <c r="A25" s="42">
        <v>17</v>
      </c>
      <c r="B25" s="43">
        <v>23</v>
      </c>
      <c r="C25" s="42" t="s">
        <v>121</v>
      </c>
      <c r="D25" s="44" t="s">
        <v>122</v>
      </c>
      <c r="E25" s="46" t="s">
        <v>123</v>
      </c>
      <c r="F25" s="47" t="s">
        <v>124</v>
      </c>
      <c r="G25" s="42" t="s">
        <v>125</v>
      </c>
      <c r="H25" s="42">
        <v>779968926</v>
      </c>
      <c r="I25" s="42" t="s">
        <v>30</v>
      </c>
      <c r="J25" s="36" t="s">
        <v>1891</v>
      </c>
      <c r="K25" s="44" t="s">
        <v>126</v>
      </c>
      <c r="L25" s="42"/>
      <c r="M25" s="54" t="s">
        <v>127</v>
      </c>
      <c r="N25" s="42" t="s">
        <v>1865</v>
      </c>
      <c r="O25" s="42" t="s">
        <v>1867</v>
      </c>
      <c r="P25" s="42">
        <v>50</v>
      </c>
      <c r="Q25" s="42"/>
      <c r="R25" s="42"/>
      <c r="S25" s="42"/>
      <c r="T25" s="42"/>
      <c r="U25" s="34" t="s">
        <v>1284</v>
      </c>
      <c r="V25" s="37" t="s">
        <v>121</v>
      </c>
      <c r="W25" s="35" t="s">
        <v>123</v>
      </c>
      <c r="X25" s="35" t="s">
        <v>124</v>
      </c>
      <c r="Y25" s="37" t="s">
        <v>125</v>
      </c>
      <c r="Z25" s="37"/>
      <c r="AA25" s="48" t="str">
        <f>VLOOKUP(C25,DS_ĐKMH_PĐT!$B$4:$J$291,2,0)</f>
        <v>Nguyễn Trang Anh</v>
      </c>
      <c r="AB25" s="48" t="str">
        <f>VLOOKUP(C25,DS_ĐKMH_PĐT!$B$4:$J$291,3,0)</f>
        <v>Huy</v>
      </c>
      <c r="AC25" s="49" t="str">
        <f>VLOOKUP(C25,DS_ĐKMH_PĐT!$B$4:$J$291,4,0)</f>
        <v>D19_TH08</v>
      </c>
      <c r="AD25" s="37">
        <v>17</v>
      </c>
      <c r="AF25" s="34">
        <f t="shared" si="0"/>
        <v>1</v>
      </c>
      <c r="AH25" s="42">
        <v>14</v>
      </c>
    </row>
    <row r="26" spans="1:34" s="34" customFormat="1" ht="31.5" customHeight="1" x14ac:dyDescent="0.25">
      <c r="A26" s="42">
        <v>18</v>
      </c>
      <c r="B26" s="43">
        <v>26</v>
      </c>
      <c r="C26" s="42" t="s">
        <v>128</v>
      </c>
      <c r="D26" s="44" t="s">
        <v>129</v>
      </c>
      <c r="E26" s="46" t="s">
        <v>130</v>
      </c>
      <c r="F26" s="47" t="s">
        <v>131</v>
      </c>
      <c r="G26" s="42" t="s">
        <v>132</v>
      </c>
      <c r="H26" s="42">
        <v>355658319</v>
      </c>
      <c r="I26" s="42" t="s">
        <v>64</v>
      </c>
      <c r="J26" s="36" t="s">
        <v>133</v>
      </c>
      <c r="K26" s="44" t="s">
        <v>66</v>
      </c>
      <c r="L26" s="42"/>
      <c r="M26" s="54" t="s">
        <v>67</v>
      </c>
      <c r="N26" s="42" t="s">
        <v>1865</v>
      </c>
      <c r="O26" s="42" t="s">
        <v>1867</v>
      </c>
      <c r="P26" s="42">
        <v>40</v>
      </c>
      <c r="Q26" s="42"/>
      <c r="R26" s="42"/>
      <c r="S26" s="42"/>
      <c r="T26" s="42"/>
      <c r="U26" s="34" t="s">
        <v>1284</v>
      </c>
      <c r="V26" s="37" t="s">
        <v>128</v>
      </c>
      <c r="W26" s="35" t="s">
        <v>130</v>
      </c>
      <c r="X26" s="35" t="s">
        <v>131</v>
      </c>
      <c r="Y26" s="37" t="s">
        <v>132</v>
      </c>
      <c r="Z26" s="37"/>
      <c r="AA26" s="48" t="str">
        <f>VLOOKUP(C26,DS_ĐKMH_PĐT!$B$4:$J$291,2,0)</f>
        <v>Nguyễn Đức</v>
      </c>
      <c r="AB26" s="48" t="str">
        <f>VLOOKUP(C26,DS_ĐKMH_PĐT!$B$4:$J$291,3,0)</f>
        <v>Tiến</v>
      </c>
      <c r="AC26" s="49" t="str">
        <f>VLOOKUP(C26,DS_ĐKMH_PĐT!$B$4:$J$291,4,0)</f>
        <v>D21_TH05</v>
      </c>
      <c r="AD26" s="37">
        <v>18</v>
      </c>
      <c r="AF26" s="34">
        <f t="shared" si="0"/>
        <v>1</v>
      </c>
      <c r="AH26" s="42">
        <v>15</v>
      </c>
    </row>
    <row r="27" spans="1:34" s="34" customFormat="1" ht="31.5" customHeight="1" x14ac:dyDescent="0.25">
      <c r="A27" s="42">
        <v>19</v>
      </c>
      <c r="B27" s="43">
        <v>27</v>
      </c>
      <c r="C27" s="42" t="s">
        <v>135</v>
      </c>
      <c r="D27" s="44" t="s">
        <v>136</v>
      </c>
      <c r="E27" s="46" t="s">
        <v>1802</v>
      </c>
      <c r="F27" s="47" t="s">
        <v>1803</v>
      </c>
      <c r="G27" s="42" t="s">
        <v>183</v>
      </c>
      <c r="H27" s="42">
        <v>327786217</v>
      </c>
      <c r="I27" s="42" t="s">
        <v>21</v>
      </c>
      <c r="J27" s="36" t="s">
        <v>137</v>
      </c>
      <c r="K27" s="36" t="s">
        <v>138</v>
      </c>
      <c r="L27" s="42"/>
      <c r="M27" s="54" t="s">
        <v>134</v>
      </c>
      <c r="N27" s="42" t="s">
        <v>1865</v>
      </c>
      <c r="O27" s="42" t="s">
        <v>1867</v>
      </c>
      <c r="P27" s="42">
        <v>50</v>
      </c>
      <c r="Q27" s="42"/>
      <c r="R27" s="42"/>
      <c r="S27" s="42"/>
      <c r="T27" s="42"/>
      <c r="U27" s="34" t="s">
        <v>1284</v>
      </c>
      <c r="V27" s="37" t="s">
        <v>135</v>
      </c>
      <c r="W27" s="35" t="s">
        <v>1802</v>
      </c>
      <c r="X27" s="35" t="s">
        <v>1803</v>
      </c>
      <c r="Y27" s="37" t="s">
        <v>183</v>
      </c>
      <c r="Z27" s="37"/>
      <c r="AA27" s="48" t="str">
        <f>VLOOKUP(C27,DS_ĐKMH_PĐT!$B$4:$J$291,2,0)</f>
        <v>Bùi Thanh</v>
      </c>
      <c r="AB27" s="48" t="str">
        <f>VLOOKUP(C27,DS_ĐKMH_PĐT!$B$4:$J$291,3,0)</f>
        <v>Hậu</v>
      </c>
      <c r="AC27" s="49" t="str">
        <f>VLOOKUP(C27,DS_ĐKMH_PĐT!$B$4:$J$291,4,0)</f>
        <v>D21_TH03</v>
      </c>
      <c r="AD27" s="37">
        <v>19</v>
      </c>
      <c r="AF27" s="34">
        <f t="shared" si="0"/>
        <v>1</v>
      </c>
      <c r="AH27" s="42">
        <v>16</v>
      </c>
    </row>
    <row r="28" spans="1:34" s="34" customFormat="1" ht="31.5" customHeight="1" x14ac:dyDescent="0.25">
      <c r="A28" s="42">
        <v>20</v>
      </c>
      <c r="B28" s="43">
        <v>28</v>
      </c>
      <c r="C28" s="42" t="s">
        <v>139</v>
      </c>
      <c r="D28" s="44" t="s">
        <v>140</v>
      </c>
      <c r="E28" s="46" t="s">
        <v>141</v>
      </c>
      <c r="F28" s="47" t="s">
        <v>142</v>
      </c>
      <c r="G28" s="42" t="s">
        <v>49</v>
      </c>
      <c r="H28" s="42">
        <v>898991549</v>
      </c>
      <c r="I28" s="42" t="s">
        <v>64</v>
      </c>
      <c r="J28" s="36" t="s">
        <v>143</v>
      </c>
      <c r="K28" s="36" t="s">
        <v>144</v>
      </c>
      <c r="L28" s="42"/>
      <c r="M28" s="54" t="s">
        <v>51</v>
      </c>
      <c r="N28" s="42" t="s">
        <v>1865</v>
      </c>
      <c r="O28" s="42" t="s">
        <v>1867</v>
      </c>
      <c r="P28" s="42">
        <v>55</v>
      </c>
      <c r="Q28" s="42"/>
      <c r="R28" s="42"/>
      <c r="S28" s="42"/>
      <c r="T28" s="42"/>
      <c r="U28" s="34" t="s">
        <v>1284</v>
      </c>
      <c r="V28" s="37" t="s">
        <v>139</v>
      </c>
      <c r="W28" s="35" t="s">
        <v>141</v>
      </c>
      <c r="X28" s="35" t="s">
        <v>142</v>
      </c>
      <c r="Y28" s="37" t="s">
        <v>49</v>
      </c>
      <c r="Z28" s="37"/>
      <c r="AA28" s="48" t="str">
        <f>VLOOKUP(C28,DS_ĐKMH_PĐT!$B$4:$J$291,2,0)</f>
        <v>Nguyễn Minh</v>
      </c>
      <c r="AB28" s="48" t="str">
        <f>VLOOKUP(C28,DS_ĐKMH_PĐT!$B$4:$J$291,3,0)</f>
        <v>Tân</v>
      </c>
      <c r="AC28" s="49" t="str">
        <f>VLOOKUP(C28,DS_ĐKMH_PĐT!$B$4:$J$291,4,0)</f>
        <v>D21_TH07</v>
      </c>
      <c r="AD28" s="37">
        <v>20</v>
      </c>
      <c r="AF28" s="34">
        <f t="shared" si="0"/>
        <v>1</v>
      </c>
      <c r="AH28" s="42">
        <v>17</v>
      </c>
    </row>
    <row r="29" spans="1:34" s="34" customFormat="1" ht="31.5" customHeight="1" x14ac:dyDescent="0.25">
      <c r="A29" s="42">
        <v>21</v>
      </c>
      <c r="B29" s="43">
        <v>29</v>
      </c>
      <c r="C29" s="42" t="s">
        <v>145</v>
      </c>
      <c r="D29" s="44" t="s">
        <v>146</v>
      </c>
      <c r="E29" s="46" t="s">
        <v>147</v>
      </c>
      <c r="F29" s="47" t="s">
        <v>148</v>
      </c>
      <c r="G29" s="42" t="s">
        <v>20</v>
      </c>
      <c r="H29" s="42">
        <v>364066321</v>
      </c>
      <c r="I29" s="42" t="s">
        <v>30</v>
      </c>
      <c r="J29" s="36" t="s">
        <v>149</v>
      </c>
      <c r="K29" s="36" t="s">
        <v>150</v>
      </c>
      <c r="L29" s="42"/>
      <c r="M29" s="54" t="s">
        <v>112</v>
      </c>
      <c r="N29" s="42" t="s">
        <v>1865</v>
      </c>
      <c r="O29" s="42" t="s">
        <v>1872</v>
      </c>
      <c r="P29" s="42">
        <v>50</v>
      </c>
      <c r="Q29" s="42"/>
      <c r="R29" s="42"/>
      <c r="S29" s="42"/>
      <c r="T29" s="42"/>
      <c r="U29" s="34" t="s">
        <v>1284</v>
      </c>
      <c r="V29" s="37" t="s">
        <v>145</v>
      </c>
      <c r="W29" s="35" t="s">
        <v>147</v>
      </c>
      <c r="X29" s="35" t="s">
        <v>148</v>
      </c>
      <c r="Y29" s="37" t="s">
        <v>20</v>
      </c>
      <c r="Z29" s="37"/>
      <c r="AA29" s="48" t="str">
        <f>VLOOKUP(C29,DS_ĐKMH_PĐT!$B$4:$J$291,2,0)</f>
        <v>Huỳnh Tấn</v>
      </c>
      <c r="AB29" s="48" t="str">
        <f>VLOOKUP(C29,DS_ĐKMH_PĐT!$B$4:$J$291,3,0)</f>
        <v>Đạt</v>
      </c>
      <c r="AC29" s="49" t="str">
        <f>VLOOKUP(C29,DS_ĐKMH_PĐT!$B$4:$J$291,4,0)</f>
        <v>D21_TH11</v>
      </c>
      <c r="AD29" s="37">
        <v>21</v>
      </c>
      <c r="AF29" s="34">
        <f t="shared" si="0"/>
        <v>1</v>
      </c>
      <c r="AH29" s="42">
        <v>18</v>
      </c>
    </row>
    <row r="30" spans="1:34" s="34" customFormat="1" ht="43.5" customHeight="1" x14ac:dyDescent="0.25">
      <c r="A30" s="42">
        <v>22</v>
      </c>
      <c r="B30" s="43">
        <v>30</v>
      </c>
      <c r="C30" s="42" t="s">
        <v>151</v>
      </c>
      <c r="D30" s="44" t="s">
        <v>152</v>
      </c>
      <c r="E30" s="46" t="s">
        <v>153</v>
      </c>
      <c r="F30" s="47" t="s">
        <v>154</v>
      </c>
      <c r="G30" s="42" t="s">
        <v>20</v>
      </c>
      <c r="H30" s="42">
        <v>589289817</v>
      </c>
      <c r="I30" s="42" t="s">
        <v>30</v>
      </c>
      <c r="J30" s="36" t="s">
        <v>155</v>
      </c>
      <c r="K30" s="36" t="s">
        <v>155</v>
      </c>
      <c r="L30" s="42"/>
      <c r="M30" s="54" t="s">
        <v>134</v>
      </c>
      <c r="N30" s="42" t="s">
        <v>1865</v>
      </c>
      <c r="O30" s="42" t="s">
        <v>1867</v>
      </c>
      <c r="P30" s="42">
        <v>50</v>
      </c>
      <c r="Q30" s="42"/>
      <c r="R30" s="42"/>
      <c r="S30" s="42"/>
      <c r="T30" s="42"/>
      <c r="U30" s="34" t="s">
        <v>1284</v>
      </c>
      <c r="V30" s="37" t="s">
        <v>151</v>
      </c>
      <c r="W30" s="35" t="s">
        <v>153</v>
      </c>
      <c r="X30" s="35" t="s">
        <v>154</v>
      </c>
      <c r="Y30" s="37" t="s">
        <v>20</v>
      </c>
      <c r="Z30" s="37"/>
      <c r="AA30" s="48" t="str">
        <f>VLOOKUP(C30,DS_ĐKMH_PĐT!$B$4:$J$291,2,0)</f>
        <v>Ngô Quang</v>
      </c>
      <c r="AB30" s="48" t="str">
        <f>VLOOKUP(C30,DS_ĐKMH_PĐT!$B$4:$J$291,3,0)</f>
        <v>Trường</v>
      </c>
      <c r="AC30" s="49" t="str">
        <f>VLOOKUP(C30,DS_ĐKMH_PĐT!$B$4:$J$291,4,0)</f>
        <v>D21_TH11</v>
      </c>
      <c r="AD30" s="37">
        <v>22</v>
      </c>
      <c r="AE30" s="34" t="s">
        <v>156</v>
      </c>
      <c r="AF30" s="34">
        <f t="shared" si="0"/>
        <v>1</v>
      </c>
      <c r="AH30" s="42">
        <v>19</v>
      </c>
    </row>
    <row r="31" spans="1:34" s="34" customFormat="1" ht="31.5" customHeight="1" x14ac:dyDescent="0.25">
      <c r="A31" s="42">
        <v>23</v>
      </c>
      <c r="B31" s="43">
        <v>32</v>
      </c>
      <c r="C31" s="42" t="s">
        <v>157</v>
      </c>
      <c r="D31" s="44" t="s">
        <v>158</v>
      </c>
      <c r="E31" s="46" t="s">
        <v>159</v>
      </c>
      <c r="F31" s="47" t="s">
        <v>160</v>
      </c>
      <c r="G31" s="42" t="s">
        <v>161</v>
      </c>
      <c r="H31" s="42">
        <v>564873090</v>
      </c>
      <c r="I31" s="42" t="s">
        <v>30</v>
      </c>
      <c r="J31" s="36" t="s">
        <v>162</v>
      </c>
      <c r="K31" s="36" t="s">
        <v>163</v>
      </c>
      <c r="L31" s="42"/>
      <c r="M31" s="54" t="s">
        <v>51</v>
      </c>
      <c r="N31" s="42" t="s">
        <v>1865</v>
      </c>
      <c r="O31" s="42" t="s">
        <v>1867</v>
      </c>
      <c r="P31" s="42">
        <v>55</v>
      </c>
      <c r="Q31" s="42"/>
      <c r="R31" s="42"/>
      <c r="S31" s="42"/>
      <c r="T31" s="42"/>
      <c r="U31" s="34" t="s">
        <v>1284</v>
      </c>
      <c r="V31" s="37" t="s">
        <v>157</v>
      </c>
      <c r="W31" s="35" t="s">
        <v>159</v>
      </c>
      <c r="X31" s="35" t="s">
        <v>160</v>
      </c>
      <c r="Y31" s="37" t="s">
        <v>161</v>
      </c>
      <c r="Z31" s="37"/>
      <c r="AA31" s="48" t="str">
        <f>VLOOKUP(C31,DS_ĐKMH_PĐT!$B$4:$J$291,2,0)</f>
        <v>Tiêu Hỷ</v>
      </c>
      <c r="AB31" s="48" t="str">
        <f>VLOOKUP(C31,DS_ĐKMH_PĐT!$B$4:$J$291,3,0)</f>
        <v>Thắng</v>
      </c>
      <c r="AC31" s="49" t="str">
        <f>VLOOKUP(C31,DS_ĐKMH_PĐT!$B$4:$J$291,4,0)</f>
        <v>L22_TH01</v>
      </c>
      <c r="AD31" s="37">
        <v>23</v>
      </c>
      <c r="AF31" s="34">
        <f t="shared" si="0"/>
        <v>1</v>
      </c>
      <c r="AH31" s="42">
        <v>20</v>
      </c>
    </row>
    <row r="32" spans="1:34" s="34" customFormat="1" ht="31.5" customHeight="1" x14ac:dyDescent="0.25">
      <c r="A32" s="42">
        <v>24</v>
      </c>
      <c r="B32" s="43">
        <v>33</v>
      </c>
      <c r="C32" s="42" t="s">
        <v>164</v>
      </c>
      <c r="D32" s="44" t="s">
        <v>165</v>
      </c>
      <c r="E32" s="46" t="s">
        <v>1824</v>
      </c>
      <c r="F32" s="47" t="s">
        <v>27</v>
      </c>
      <c r="G32" s="42" t="s">
        <v>171</v>
      </c>
      <c r="H32" s="42">
        <v>368555059</v>
      </c>
      <c r="I32" s="42" t="s">
        <v>30</v>
      </c>
      <c r="J32" s="36" t="s">
        <v>166</v>
      </c>
      <c r="K32" s="36" t="s">
        <v>167</v>
      </c>
      <c r="L32" s="42"/>
      <c r="M32" s="54" t="s">
        <v>112</v>
      </c>
      <c r="N32" s="42" t="s">
        <v>1865</v>
      </c>
      <c r="O32" s="42" t="s">
        <v>1872</v>
      </c>
      <c r="P32" s="42">
        <v>55</v>
      </c>
      <c r="Q32" s="42"/>
      <c r="R32" s="42"/>
      <c r="S32" s="42"/>
      <c r="T32" s="42"/>
      <c r="U32" s="34" t="s">
        <v>1284</v>
      </c>
      <c r="V32" s="37" t="s">
        <v>164</v>
      </c>
      <c r="W32" s="35" t="s">
        <v>1824</v>
      </c>
      <c r="X32" s="35" t="s">
        <v>27</v>
      </c>
      <c r="Y32" s="37" t="s">
        <v>171</v>
      </c>
      <c r="Z32" s="37"/>
      <c r="AA32" s="48" t="str">
        <f>VLOOKUP(C32,DS_ĐKMH_PĐT!$B$4:$J$291,2,0)</f>
        <v>Lê Thanh</v>
      </c>
      <c r="AB32" s="48" t="str">
        <f>VLOOKUP(C32,DS_ĐKMH_PĐT!$B$4:$J$291,3,0)</f>
        <v>Giang</v>
      </c>
      <c r="AC32" s="49" t="str">
        <f>VLOOKUP(C32,DS_ĐKMH_PĐT!$B$4:$J$291,4,0)</f>
        <v>D21_TH06</v>
      </c>
      <c r="AD32" s="37">
        <v>24</v>
      </c>
      <c r="AF32" s="34">
        <f t="shared" si="0"/>
        <v>1</v>
      </c>
      <c r="AH32" s="42">
        <v>21</v>
      </c>
    </row>
    <row r="33" spans="1:34" s="34" customFormat="1" ht="31.5" customHeight="1" x14ac:dyDescent="0.25">
      <c r="A33" s="42">
        <v>25</v>
      </c>
      <c r="B33" s="43">
        <v>35</v>
      </c>
      <c r="C33" s="42" t="s">
        <v>173</v>
      </c>
      <c r="D33" s="44" t="s">
        <v>174</v>
      </c>
      <c r="E33" s="46" t="s">
        <v>175</v>
      </c>
      <c r="F33" s="47" t="s">
        <v>176</v>
      </c>
      <c r="G33" s="42" t="s">
        <v>109</v>
      </c>
      <c r="H33" s="42">
        <v>587312314</v>
      </c>
      <c r="I33" s="42" t="s">
        <v>30</v>
      </c>
      <c r="J33" s="36" t="s">
        <v>177</v>
      </c>
      <c r="K33" s="36" t="s">
        <v>178</v>
      </c>
      <c r="L33" s="42"/>
      <c r="M33" s="54" t="s">
        <v>58</v>
      </c>
      <c r="N33" s="42" t="s">
        <v>1865</v>
      </c>
      <c r="O33" s="42" t="s">
        <v>1913</v>
      </c>
      <c r="P33" s="42">
        <v>50</v>
      </c>
      <c r="Q33" s="42"/>
      <c r="R33" s="42"/>
      <c r="S33" s="42"/>
      <c r="T33" s="42"/>
      <c r="U33" s="34" t="s">
        <v>1284</v>
      </c>
      <c r="V33" s="37" t="s">
        <v>173</v>
      </c>
      <c r="W33" s="35" t="s">
        <v>175</v>
      </c>
      <c r="X33" s="35" t="s">
        <v>176</v>
      </c>
      <c r="Y33" s="37" t="s">
        <v>109</v>
      </c>
      <c r="Z33" s="37"/>
      <c r="AA33" s="48" t="str">
        <f>VLOOKUP(C33,DS_ĐKMH_PĐT!$B$4:$J$291,2,0)</f>
        <v>Lê Đình</v>
      </c>
      <c r="AB33" s="48" t="str">
        <f>VLOOKUP(C33,DS_ĐKMH_PĐT!$B$4:$J$291,3,0)</f>
        <v>Cường</v>
      </c>
      <c r="AC33" s="49" t="str">
        <f>VLOOKUP(C33,DS_ĐKMH_PĐT!$B$4:$J$291,4,0)</f>
        <v>D20_TH09</v>
      </c>
      <c r="AD33" s="37">
        <v>25</v>
      </c>
      <c r="AF33" s="34">
        <f t="shared" si="0"/>
        <v>1</v>
      </c>
      <c r="AH33" s="42">
        <v>22</v>
      </c>
    </row>
    <row r="34" spans="1:34" s="34" customFormat="1" ht="31.5" customHeight="1" x14ac:dyDescent="0.25">
      <c r="A34" s="42">
        <v>26</v>
      </c>
      <c r="B34" s="43">
        <v>36</v>
      </c>
      <c r="C34" s="42" t="s">
        <v>179</v>
      </c>
      <c r="D34" s="44" t="s">
        <v>180</v>
      </c>
      <c r="E34" s="46" t="s">
        <v>181</v>
      </c>
      <c r="F34" s="47" t="s">
        <v>182</v>
      </c>
      <c r="G34" s="42" t="s">
        <v>183</v>
      </c>
      <c r="H34" s="42">
        <v>909001752</v>
      </c>
      <c r="I34" s="42" t="s">
        <v>30</v>
      </c>
      <c r="J34" s="81" t="s">
        <v>184</v>
      </c>
      <c r="K34" s="81" t="s">
        <v>185</v>
      </c>
      <c r="L34" s="42"/>
      <c r="M34" s="54" t="s">
        <v>44</v>
      </c>
      <c r="N34" s="42" t="s">
        <v>1865</v>
      </c>
      <c r="O34" s="42" t="s">
        <v>1867</v>
      </c>
      <c r="P34" s="42">
        <v>40</v>
      </c>
      <c r="Q34" s="42"/>
      <c r="R34" s="42"/>
      <c r="S34" s="42"/>
      <c r="T34" s="42"/>
      <c r="U34" s="34" t="s">
        <v>1284</v>
      </c>
      <c r="V34" s="37" t="s">
        <v>179</v>
      </c>
      <c r="W34" s="35" t="s">
        <v>181</v>
      </c>
      <c r="X34" s="35" t="s">
        <v>182</v>
      </c>
      <c r="Y34" s="37" t="s">
        <v>183</v>
      </c>
      <c r="Z34" s="37"/>
      <c r="AA34" s="48" t="str">
        <f>VLOOKUP(C34,DS_ĐKMH_PĐT!$B$4:$J$291,2,0)</f>
        <v>Phạm Minh</v>
      </c>
      <c r="AB34" s="48" t="str">
        <f>VLOOKUP(C34,DS_ĐKMH_PĐT!$B$4:$J$291,3,0)</f>
        <v>Trị</v>
      </c>
      <c r="AC34" s="49" t="str">
        <f>VLOOKUP(C34,DS_ĐKMH_PĐT!$B$4:$J$291,4,0)</f>
        <v>D21_TH03</v>
      </c>
      <c r="AD34" s="37">
        <v>26</v>
      </c>
      <c r="AF34" s="34">
        <f t="shared" si="0"/>
        <v>1</v>
      </c>
      <c r="AH34" s="82">
        <v>23</v>
      </c>
    </row>
    <row r="35" spans="1:34" s="34" customFormat="1" ht="31.5" customHeight="1" x14ac:dyDescent="0.25">
      <c r="A35" s="42">
        <v>27</v>
      </c>
      <c r="B35" s="43">
        <v>36</v>
      </c>
      <c r="C35" s="42" t="s">
        <v>186</v>
      </c>
      <c r="D35" s="44" t="s">
        <v>187</v>
      </c>
      <c r="E35" s="46" t="s">
        <v>188</v>
      </c>
      <c r="F35" s="47" t="s">
        <v>189</v>
      </c>
      <c r="G35" s="42" t="s">
        <v>183</v>
      </c>
      <c r="H35" s="42">
        <v>934092819</v>
      </c>
      <c r="I35" s="42" t="s">
        <v>30</v>
      </c>
      <c r="J35" s="83"/>
      <c r="K35" s="83"/>
      <c r="L35" s="42"/>
      <c r="M35" s="54" t="s">
        <v>44</v>
      </c>
      <c r="N35" s="42" t="s">
        <v>1865</v>
      </c>
      <c r="O35" s="42" t="s">
        <v>1867</v>
      </c>
      <c r="P35" s="42">
        <v>40</v>
      </c>
      <c r="Q35" s="42"/>
      <c r="R35" s="42"/>
      <c r="S35" s="42"/>
      <c r="T35" s="42"/>
      <c r="U35" s="34" t="s">
        <v>1284</v>
      </c>
      <c r="V35" s="37" t="s">
        <v>186</v>
      </c>
      <c r="W35" s="35" t="s">
        <v>188</v>
      </c>
      <c r="X35" s="35" t="s">
        <v>189</v>
      </c>
      <c r="Y35" s="37" t="s">
        <v>183</v>
      </c>
      <c r="Z35" s="37"/>
      <c r="AA35" s="48" t="str">
        <f>VLOOKUP(C35,DS_ĐKMH_PĐT!$B$4:$J$291,2,0)</f>
        <v>Trần Quí</v>
      </c>
      <c r="AB35" s="48" t="str">
        <f>VLOOKUP(C35,DS_ĐKMH_PĐT!$B$4:$J$291,3,0)</f>
        <v>Kiệt</v>
      </c>
      <c r="AC35" s="49" t="str">
        <f>VLOOKUP(C35,DS_ĐKMH_PĐT!$B$4:$J$291,4,0)</f>
        <v>D21_TH03</v>
      </c>
      <c r="AD35" s="37">
        <v>27</v>
      </c>
      <c r="AF35" s="34">
        <f t="shared" si="0"/>
        <v>1</v>
      </c>
      <c r="AH35" s="82"/>
    </row>
    <row r="36" spans="1:34" s="34" customFormat="1" ht="31.5" customHeight="1" x14ac:dyDescent="0.25">
      <c r="A36" s="42">
        <v>28</v>
      </c>
      <c r="B36" s="43">
        <v>37</v>
      </c>
      <c r="C36" s="42" t="s">
        <v>190</v>
      </c>
      <c r="D36" s="44" t="s">
        <v>191</v>
      </c>
      <c r="E36" s="46" t="s">
        <v>192</v>
      </c>
      <c r="F36" s="47" t="s">
        <v>72</v>
      </c>
      <c r="G36" s="42" t="s">
        <v>193</v>
      </c>
      <c r="H36" s="42">
        <v>901854006</v>
      </c>
      <c r="I36" s="42" t="s">
        <v>64</v>
      </c>
      <c r="J36" s="36" t="s">
        <v>1896</v>
      </c>
      <c r="K36" s="36" t="s">
        <v>194</v>
      </c>
      <c r="L36" s="42"/>
      <c r="M36" s="54" t="s">
        <v>195</v>
      </c>
      <c r="N36" s="42" t="s">
        <v>1865</v>
      </c>
      <c r="O36" s="42" t="s">
        <v>1867</v>
      </c>
      <c r="P36" s="42">
        <v>50</v>
      </c>
      <c r="Q36" s="42"/>
      <c r="R36" s="42"/>
      <c r="S36" s="42"/>
      <c r="T36" s="42"/>
      <c r="U36" s="34" t="s">
        <v>1284</v>
      </c>
      <c r="V36" s="37" t="s">
        <v>190</v>
      </c>
      <c r="W36" s="35" t="s">
        <v>192</v>
      </c>
      <c r="X36" s="35" t="s">
        <v>72</v>
      </c>
      <c r="Y36" s="37" t="s">
        <v>193</v>
      </c>
      <c r="Z36" s="37"/>
      <c r="AA36" s="48" t="str">
        <f>VLOOKUP(C36,DS_ĐKMH_PĐT!$B$4:$J$291,2,0)</f>
        <v>Trần Hoàng Đăng</v>
      </c>
      <c r="AB36" s="48" t="str">
        <f>VLOOKUP(C36,DS_ĐKMH_PĐT!$B$4:$J$291,3,0)</f>
        <v>Khoa</v>
      </c>
      <c r="AC36" s="49" t="str">
        <f>VLOOKUP(C36,DS_ĐKMH_PĐT!$B$4:$J$291,4,0)</f>
        <v>D21_TH10</v>
      </c>
      <c r="AD36" s="37">
        <v>28</v>
      </c>
      <c r="AF36" s="34">
        <f t="shared" si="0"/>
        <v>1</v>
      </c>
      <c r="AH36" s="42">
        <v>24</v>
      </c>
    </row>
    <row r="37" spans="1:34" s="34" customFormat="1" ht="43.5" customHeight="1" x14ac:dyDescent="0.25">
      <c r="A37" s="42">
        <v>29</v>
      </c>
      <c r="B37" s="43">
        <v>38</v>
      </c>
      <c r="C37" s="42" t="s">
        <v>196</v>
      </c>
      <c r="D37" s="44" t="s">
        <v>197</v>
      </c>
      <c r="E37" s="46" t="s">
        <v>198</v>
      </c>
      <c r="F37" s="47" t="s">
        <v>199</v>
      </c>
      <c r="G37" s="42" t="s">
        <v>20</v>
      </c>
      <c r="H37" s="42">
        <v>865820415</v>
      </c>
      <c r="I37" s="42" t="s">
        <v>21</v>
      </c>
      <c r="J37" s="36" t="s">
        <v>1911</v>
      </c>
      <c r="K37" s="36" t="s">
        <v>200</v>
      </c>
      <c r="L37" s="42"/>
      <c r="M37" s="54" t="s">
        <v>201</v>
      </c>
      <c r="N37" s="42" t="s">
        <v>1865</v>
      </c>
      <c r="O37" s="42" t="s">
        <v>1867</v>
      </c>
      <c r="P37" s="42">
        <v>50</v>
      </c>
      <c r="Q37" s="42"/>
      <c r="R37" s="42"/>
      <c r="S37" s="42"/>
      <c r="T37" s="42"/>
      <c r="U37" s="34" t="s">
        <v>1284</v>
      </c>
      <c r="V37" s="37" t="s">
        <v>196</v>
      </c>
      <c r="W37" s="35" t="s">
        <v>198</v>
      </c>
      <c r="X37" s="35" t="s">
        <v>199</v>
      </c>
      <c r="Y37" s="37" t="s">
        <v>20</v>
      </c>
      <c r="Z37" s="37"/>
      <c r="AA37" s="48" t="str">
        <f>VLOOKUP(C37,DS_ĐKMH_PĐT!$B$4:$J$291,2,0)</f>
        <v>Phùng Thiên</v>
      </c>
      <c r="AB37" s="48" t="str">
        <f>VLOOKUP(C37,DS_ĐKMH_PĐT!$B$4:$J$291,3,0)</f>
        <v>Tài</v>
      </c>
      <c r="AC37" s="49" t="str">
        <f>VLOOKUP(C37,DS_ĐKMH_PĐT!$B$4:$J$291,4,0)</f>
        <v>D21_TH11</v>
      </c>
      <c r="AD37" s="37">
        <v>29</v>
      </c>
      <c r="AF37" s="34">
        <f t="shared" si="0"/>
        <v>1</v>
      </c>
      <c r="AH37" s="42">
        <v>25</v>
      </c>
    </row>
    <row r="38" spans="1:34" s="34" customFormat="1" ht="31.5" customHeight="1" x14ac:dyDescent="0.25">
      <c r="A38" s="42">
        <v>30</v>
      </c>
      <c r="B38" s="43">
        <v>39</v>
      </c>
      <c r="C38" s="42" t="s">
        <v>202</v>
      </c>
      <c r="D38" s="44" t="s">
        <v>203</v>
      </c>
      <c r="E38" s="46" t="s">
        <v>1771</v>
      </c>
      <c r="F38" s="47" t="s">
        <v>1772</v>
      </c>
      <c r="G38" s="42" t="s">
        <v>1773</v>
      </c>
      <c r="H38" s="42">
        <v>968373365</v>
      </c>
      <c r="I38" s="42" t="s">
        <v>30</v>
      </c>
      <c r="J38" s="36" t="s">
        <v>204</v>
      </c>
      <c r="K38" s="36" t="s">
        <v>205</v>
      </c>
      <c r="L38" s="42"/>
      <c r="M38" s="54" t="s">
        <v>104</v>
      </c>
      <c r="N38" s="42" t="s">
        <v>1865</v>
      </c>
      <c r="O38" s="42" t="s">
        <v>1867</v>
      </c>
      <c r="P38" s="42">
        <v>50</v>
      </c>
      <c r="Q38" s="42"/>
      <c r="R38" s="42"/>
      <c r="S38" s="42"/>
      <c r="T38" s="42"/>
      <c r="U38" s="34" t="s">
        <v>1284</v>
      </c>
      <c r="V38" s="37" t="s">
        <v>202</v>
      </c>
      <c r="W38" s="35" t="s">
        <v>1771</v>
      </c>
      <c r="X38" s="35" t="s">
        <v>1772</v>
      </c>
      <c r="Y38" s="37" t="s">
        <v>1773</v>
      </c>
      <c r="Z38" s="37"/>
      <c r="AA38" s="48" t="str">
        <f>VLOOKUP(C38,DS_ĐKMH_PĐT!$B$4:$J$291,2,0)</f>
        <v>Trịnh Thế</v>
      </c>
      <c r="AB38" s="48" t="str">
        <f>VLOOKUP(C38,DS_ĐKMH_PĐT!$B$4:$J$291,3,0)</f>
        <v>Xuyên</v>
      </c>
      <c r="AC38" s="49" t="str">
        <f>VLOOKUP(C38,DS_ĐKMH_PĐT!$B$4:$J$291,4,0)</f>
        <v>D19_TH03</v>
      </c>
      <c r="AD38" s="37">
        <v>30</v>
      </c>
      <c r="AF38" s="34">
        <f t="shared" si="0"/>
        <v>1</v>
      </c>
      <c r="AH38" s="42">
        <v>26</v>
      </c>
    </row>
    <row r="39" spans="1:34" s="34" customFormat="1" ht="31.5" customHeight="1" x14ac:dyDescent="0.25">
      <c r="A39" s="42">
        <v>31</v>
      </c>
      <c r="B39" s="43">
        <v>40</v>
      </c>
      <c r="C39" s="42" t="s">
        <v>206</v>
      </c>
      <c r="D39" s="44" t="s">
        <v>207</v>
      </c>
      <c r="E39" s="46" t="s">
        <v>208</v>
      </c>
      <c r="F39" s="47" t="s">
        <v>27</v>
      </c>
      <c r="G39" s="42" t="s">
        <v>36</v>
      </c>
      <c r="H39" s="42">
        <v>961719570</v>
      </c>
      <c r="I39" s="42" t="s">
        <v>21</v>
      </c>
      <c r="J39" s="36" t="s">
        <v>209</v>
      </c>
      <c r="K39" s="36" t="s">
        <v>210</v>
      </c>
      <c r="L39" s="42"/>
      <c r="M39" s="54" t="s">
        <v>58</v>
      </c>
      <c r="N39" s="42" t="s">
        <v>1865</v>
      </c>
      <c r="O39" s="42" t="s">
        <v>1913</v>
      </c>
      <c r="P39" s="42">
        <v>40</v>
      </c>
      <c r="Q39" s="42"/>
      <c r="R39" s="42"/>
      <c r="S39" s="42"/>
      <c r="T39" s="42"/>
      <c r="U39" s="34" t="s">
        <v>1284</v>
      </c>
      <c r="V39" s="37" t="s">
        <v>206</v>
      </c>
      <c r="W39" s="35" t="s">
        <v>208</v>
      </c>
      <c r="X39" s="35" t="s">
        <v>27</v>
      </c>
      <c r="Y39" s="37" t="s">
        <v>36</v>
      </c>
      <c r="Z39" s="37"/>
      <c r="AA39" s="48" t="str">
        <f>VLOOKUP(C39,DS_ĐKMH_PĐT!$B$4:$J$291,2,0)</f>
        <v>Nguyễn Văn</v>
      </c>
      <c r="AB39" s="48" t="str">
        <f>VLOOKUP(C39,DS_ĐKMH_PĐT!$B$4:$J$291,3,0)</f>
        <v>Giang</v>
      </c>
      <c r="AC39" s="49" t="str">
        <f>VLOOKUP(C39,DS_ĐKMH_PĐT!$B$4:$J$291,4,0)</f>
        <v>D21_TH08</v>
      </c>
      <c r="AD39" s="37">
        <v>31</v>
      </c>
      <c r="AF39" s="34">
        <f t="shared" si="0"/>
        <v>1</v>
      </c>
      <c r="AH39" s="42">
        <v>27</v>
      </c>
    </row>
    <row r="40" spans="1:34" s="34" customFormat="1" ht="31.5" customHeight="1" x14ac:dyDescent="0.25">
      <c r="A40" s="42">
        <v>32</v>
      </c>
      <c r="B40" s="43">
        <v>41</v>
      </c>
      <c r="C40" s="42" t="s">
        <v>211</v>
      </c>
      <c r="D40" s="44" t="s">
        <v>212</v>
      </c>
      <c r="E40" s="46" t="s">
        <v>213</v>
      </c>
      <c r="F40" s="47" t="s">
        <v>214</v>
      </c>
      <c r="G40" s="42" t="s">
        <v>63</v>
      </c>
      <c r="H40" s="42">
        <v>376033147</v>
      </c>
      <c r="I40" s="42" t="s">
        <v>21</v>
      </c>
      <c r="J40" s="36" t="s">
        <v>215</v>
      </c>
      <c r="K40" s="36" t="s">
        <v>216</v>
      </c>
      <c r="L40" s="42"/>
      <c r="M40" s="54" t="s">
        <v>58</v>
      </c>
      <c r="N40" s="42" t="s">
        <v>1865</v>
      </c>
      <c r="O40" s="42" t="s">
        <v>1913</v>
      </c>
      <c r="P40" s="42">
        <v>30</v>
      </c>
      <c r="Q40" s="42"/>
      <c r="R40" s="42"/>
      <c r="S40" s="42"/>
      <c r="T40" s="71" t="s">
        <v>1923</v>
      </c>
      <c r="U40" s="34" t="s">
        <v>1284</v>
      </c>
      <c r="V40" s="37" t="s">
        <v>211</v>
      </c>
      <c r="W40" s="35" t="s">
        <v>213</v>
      </c>
      <c r="X40" s="35" t="s">
        <v>214</v>
      </c>
      <c r="Y40" s="37" t="s">
        <v>63</v>
      </c>
      <c r="Z40" s="37"/>
      <c r="AA40" s="48" t="str">
        <f>VLOOKUP(C40,DS_ĐKMH_PĐT!$B$4:$J$291,2,0)</f>
        <v>Trần Thanh</v>
      </c>
      <c r="AB40" s="48" t="str">
        <f>VLOOKUP(C40,DS_ĐKMH_PĐT!$B$4:$J$291,3,0)</f>
        <v>Sang</v>
      </c>
      <c r="AC40" s="49" t="str">
        <f>VLOOKUP(C40,DS_ĐKMH_PĐT!$B$4:$J$291,4,0)</f>
        <v>D21_TH09</v>
      </c>
      <c r="AD40" s="37">
        <v>32</v>
      </c>
      <c r="AF40" s="34">
        <f t="shared" si="0"/>
        <v>1</v>
      </c>
      <c r="AH40" s="42">
        <v>28</v>
      </c>
    </row>
    <row r="41" spans="1:34" s="34" customFormat="1" ht="31.5" customHeight="1" x14ac:dyDescent="0.25">
      <c r="A41" s="42">
        <v>33</v>
      </c>
      <c r="B41" s="43">
        <v>42</v>
      </c>
      <c r="C41" s="42" t="s">
        <v>217</v>
      </c>
      <c r="D41" s="44" t="s">
        <v>218</v>
      </c>
      <c r="E41" s="46" t="s">
        <v>219</v>
      </c>
      <c r="F41" s="47" t="s">
        <v>48</v>
      </c>
      <c r="G41" s="42" t="s">
        <v>193</v>
      </c>
      <c r="H41" s="42">
        <v>708983437</v>
      </c>
      <c r="I41" s="42" t="s">
        <v>21</v>
      </c>
      <c r="J41" s="83" t="s">
        <v>1843</v>
      </c>
      <c r="K41" s="81" t="s">
        <v>220</v>
      </c>
      <c r="L41" s="42"/>
      <c r="M41" s="54" t="s">
        <v>221</v>
      </c>
      <c r="N41" s="42" t="s">
        <v>1865</v>
      </c>
      <c r="O41" s="42" t="s">
        <v>1867</v>
      </c>
      <c r="P41" s="42">
        <v>50</v>
      </c>
      <c r="Q41" s="42"/>
      <c r="R41" s="42"/>
      <c r="S41" s="42"/>
      <c r="T41" s="42"/>
      <c r="U41" s="34" t="s">
        <v>1284</v>
      </c>
      <c r="V41" s="37" t="s">
        <v>217</v>
      </c>
      <c r="W41" s="35" t="s">
        <v>219</v>
      </c>
      <c r="X41" s="35" t="s">
        <v>48</v>
      </c>
      <c r="Y41" s="37" t="s">
        <v>193</v>
      </c>
      <c r="Z41" s="37"/>
      <c r="AA41" s="48" t="str">
        <f>VLOOKUP(C41,DS_ĐKMH_PĐT!$B$4:$J$291,2,0)</f>
        <v>Lê Minh</v>
      </c>
      <c r="AB41" s="48" t="str">
        <f>VLOOKUP(C41,DS_ĐKMH_PĐT!$B$4:$J$291,3,0)</f>
        <v>Quang</v>
      </c>
      <c r="AC41" s="49" t="str">
        <f>VLOOKUP(C41,DS_ĐKMH_PĐT!$B$4:$J$291,4,0)</f>
        <v>D21_TH10</v>
      </c>
      <c r="AD41" s="37">
        <v>33</v>
      </c>
      <c r="AF41" s="34">
        <f t="shared" si="0"/>
        <v>1</v>
      </c>
      <c r="AH41" s="82">
        <v>29</v>
      </c>
    </row>
    <row r="42" spans="1:34" s="34" customFormat="1" ht="31.5" customHeight="1" x14ac:dyDescent="0.25">
      <c r="A42" s="42">
        <v>34</v>
      </c>
      <c r="B42" s="43">
        <v>42</v>
      </c>
      <c r="C42" s="42" t="s">
        <v>222</v>
      </c>
      <c r="D42" s="44" t="s">
        <v>223</v>
      </c>
      <c r="E42" s="46" t="s">
        <v>224</v>
      </c>
      <c r="F42" s="47" t="s">
        <v>225</v>
      </c>
      <c r="G42" s="42" t="s">
        <v>193</v>
      </c>
      <c r="H42" s="42">
        <v>937974995</v>
      </c>
      <c r="I42" s="42" t="s">
        <v>21</v>
      </c>
      <c r="J42" s="83"/>
      <c r="K42" s="83"/>
      <c r="L42" s="42"/>
      <c r="M42" s="54" t="s">
        <v>221</v>
      </c>
      <c r="N42" s="42" t="s">
        <v>1865</v>
      </c>
      <c r="O42" s="42" t="s">
        <v>1867</v>
      </c>
      <c r="P42" s="42">
        <v>50</v>
      </c>
      <c r="Q42" s="42"/>
      <c r="R42" s="42"/>
      <c r="S42" s="42"/>
      <c r="T42" s="42"/>
      <c r="U42" s="34" t="s">
        <v>1284</v>
      </c>
      <c r="V42" s="37" t="s">
        <v>222</v>
      </c>
      <c r="W42" s="35" t="s">
        <v>224</v>
      </c>
      <c r="X42" s="35" t="s">
        <v>225</v>
      </c>
      <c r="Y42" s="37" t="s">
        <v>193</v>
      </c>
      <c r="Z42" s="37"/>
      <c r="AA42" s="48" t="str">
        <f>VLOOKUP(C42,DS_ĐKMH_PĐT!$B$4:$J$291,2,0)</f>
        <v>Nguyễn Hoàng Anh</v>
      </c>
      <c r="AB42" s="48" t="str">
        <f>VLOOKUP(C42,DS_ĐKMH_PĐT!$B$4:$J$291,3,0)</f>
        <v>Quân</v>
      </c>
      <c r="AC42" s="49" t="str">
        <f>VLOOKUP(C42,DS_ĐKMH_PĐT!$B$4:$J$291,4,0)</f>
        <v>D21_TH10</v>
      </c>
      <c r="AD42" s="37">
        <v>34</v>
      </c>
      <c r="AF42" s="34">
        <f t="shared" si="0"/>
        <v>1</v>
      </c>
      <c r="AH42" s="82"/>
    </row>
    <row r="43" spans="1:34" s="77" customFormat="1" ht="31.5" customHeight="1" x14ac:dyDescent="0.25">
      <c r="A43" s="71">
        <v>35</v>
      </c>
      <c r="B43" s="72">
        <v>43</v>
      </c>
      <c r="C43" s="71" t="s">
        <v>226</v>
      </c>
      <c r="D43" s="73" t="s">
        <v>227</v>
      </c>
      <c r="E43" s="74" t="s">
        <v>228</v>
      </c>
      <c r="F43" s="75" t="s">
        <v>229</v>
      </c>
      <c r="G43" s="71" t="s">
        <v>20</v>
      </c>
      <c r="H43" s="71">
        <v>329186138</v>
      </c>
      <c r="I43" s="71" t="s">
        <v>64</v>
      </c>
      <c r="J43" s="76" t="s">
        <v>230</v>
      </c>
      <c r="K43" s="76" t="s">
        <v>231</v>
      </c>
      <c r="L43" s="71"/>
      <c r="M43" s="72" t="s">
        <v>195</v>
      </c>
      <c r="N43" s="71" t="s">
        <v>1865</v>
      </c>
      <c r="O43" s="71" t="s">
        <v>1867</v>
      </c>
      <c r="P43" s="71">
        <v>40</v>
      </c>
      <c r="Q43" s="71"/>
      <c r="R43" s="72" t="s">
        <v>1917</v>
      </c>
      <c r="S43" s="71"/>
      <c r="T43" s="71"/>
      <c r="U43" s="77" t="s">
        <v>1284</v>
      </c>
      <c r="V43" s="78" t="s">
        <v>226</v>
      </c>
      <c r="W43" s="79" t="s">
        <v>228</v>
      </c>
      <c r="X43" s="79" t="s">
        <v>229</v>
      </c>
      <c r="Y43" s="78" t="s">
        <v>20</v>
      </c>
      <c r="Z43" s="78"/>
      <c r="AA43" s="29" t="str">
        <f>VLOOKUP(C43,DS_ĐKMH_PĐT!$B$4:$J$291,2,0)</f>
        <v>Nguyễn Lan</v>
      </c>
      <c r="AB43" s="29" t="str">
        <f>VLOOKUP(C43,DS_ĐKMH_PĐT!$B$4:$J$291,3,0)</f>
        <v>Anh</v>
      </c>
      <c r="AC43" s="30" t="str">
        <f>VLOOKUP(C43,DS_ĐKMH_PĐT!$B$4:$J$291,4,0)</f>
        <v>D21_TH11</v>
      </c>
      <c r="AD43" s="78">
        <v>35</v>
      </c>
      <c r="AF43" s="77">
        <f t="shared" si="0"/>
        <v>1</v>
      </c>
      <c r="AH43" s="71">
        <v>30</v>
      </c>
    </row>
    <row r="44" spans="1:34" s="34" customFormat="1" ht="31.5" customHeight="1" x14ac:dyDescent="0.25">
      <c r="A44" s="42">
        <v>36</v>
      </c>
      <c r="B44" s="43">
        <v>44</v>
      </c>
      <c r="C44" s="42" t="s">
        <v>232</v>
      </c>
      <c r="D44" s="44" t="s">
        <v>233</v>
      </c>
      <c r="E44" s="46" t="s">
        <v>234</v>
      </c>
      <c r="F44" s="47" t="s">
        <v>235</v>
      </c>
      <c r="G44" s="42" t="s">
        <v>63</v>
      </c>
      <c r="H44" s="42">
        <v>345487635</v>
      </c>
      <c r="I44" s="42" t="s">
        <v>64</v>
      </c>
      <c r="J44" s="36" t="s">
        <v>1910</v>
      </c>
      <c r="K44" s="36" t="s">
        <v>236</v>
      </c>
      <c r="L44" s="42"/>
      <c r="M44" s="54" t="s">
        <v>195</v>
      </c>
      <c r="N44" s="42" t="s">
        <v>1865</v>
      </c>
      <c r="O44" s="42" t="s">
        <v>1867</v>
      </c>
      <c r="P44" s="42">
        <v>50</v>
      </c>
      <c r="Q44" s="42"/>
      <c r="R44" s="42"/>
      <c r="S44" s="42"/>
      <c r="T44" s="42"/>
      <c r="U44" s="34" t="s">
        <v>1284</v>
      </c>
      <c r="V44" s="37" t="s">
        <v>232</v>
      </c>
      <c r="W44" s="35" t="s">
        <v>234</v>
      </c>
      <c r="X44" s="35" t="s">
        <v>235</v>
      </c>
      <c r="Y44" s="37" t="s">
        <v>63</v>
      </c>
      <c r="Z44" s="37"/>
      <c r="AA44" s="48" t="str">
        <f>VLOOKUP(C44,DS_ĐKMH_PĐT!$B$4:$J$291,2,0)</f>
        <v>Phan Khánh</v>
      </c>
      <c r="AB44" s="48" t="str">
        <f>VLOOKUP(C44,DS_ĐKMH_PĐT!$B$4:$J$291,3,0)</f>
        <v>Minh</v>
      </c>
      <c r="AC44" s="49" t="str">
        <f>VLOOKUP(C44,DS_ĐKMH_PĐT!$B$4:$J$291,4,0)</f>
        <v>D21_TH09</v>
      </c>
      <c r="AD44" s="37">
        <v>36</v>
      </c>
      <c r="AF44" s="34">
        <f t="shared" si="0"/>
        <v>1</v>
      </c>
      <c r="AH44" s="42">
        <v>31</v>
      </c>
    </row>
    <row r="45" spans="1:34" s="34" customFormat="1" ht="31.5" customHeight="1" x14ac:dyDescent="0.25">
      <c r="A45" s="42">
        <v>37</v>
      </c>
      <c r="B45" s="43">
        <v>45</v>
      </c>
      <c r="C45" s="42" t="s">
        <v>237</v>
      </c>
      <c r="D45" s="44" t="s">
        <v>238</v>
      </c>
      <c r="E45" s="46" t="s">
        <v>239</v>
      </c>
      <c r="F45" s="47" t="s">
        <v>240</v>
      </c>
      <c r="G45" s="42" t="s">
        <v>241</v>
      </c>
      <c r="H45" s="42">
        <v>386427745</v>
      </c>
      <c r="I45" s="42" t="s">
        <v>30</v>
      </c>
      <c r="J45" s="36" t="s">
        <v>242</v>
      </c>
      <c r="K45" s="44" t="s">
        <v>243</v>
      </c>
      <c r="L45" s="42"/>
      <c r="M45" s="54" t="s">
        <v>172</v>
      </c>
      <c r="N45" s="42" t="s">
        <v>1865</v>
      </c>
      <c r="O45" s="42" t="s">
        <v>1869</v>
      </c>
      <c r="P45" s="42">
        <v>50</v>
      </c>
      <c r="Q45" s="42"/>
      <c r="R45" s="42"/>
      <c r="S45" s="42"/>
      <c r="T45" s="42"/>
      <c r="U45" s="34" t="s">
        <v>1284</v>
      </c>
      <c r="V45" s="37" t="s">
        <v>237</v>
      </c>
      <c r="W45" s="35" t="s">
        <v>239</v>
      </c>
      <c r="X45" s="35" t="s">
        <v>240</v>
      </c>
      <c r="Y45" s="37" t="s">
        <v>241</v>
      </c>
      <c r="Z45" s="37"/>
      <c r="AA45" s="48" t="str">
        <f>VLOOKUP(C45,DS_ĐKMH_PĐT!$B$4:$J$291,2,0)</f>
        <v>Nguyễn Văn Trường</v>
      </c>
      <c r="AB45" s="48" t="str">
        <f>VLOOKUP(C45,DS_ĐKMH_PĐT!$B$4:$J$291,3,0)</f>
        <v>An</v>
      </c>
      <c r="AC45" s="49" t="str">
        <f>VLOOKUP(C45,DS_ĐKMH_PĐT!$B$4:$J$291,4,0)</f>
        <v>D21_TH01</v>
      </c>
      <c r="AD45" s="37">
        <v>37</v>
      </c>
      <c r="AF45" s="34">
        <f t="shared" si="0"/>
        <v>1</v>
      </c>
      <c r="AH45" s="42">
        <v>32</v>
      </c>
    </row>
    <row r="46" spans="1:34" s="34" customFormat="1" ht="31.5" customHeight="1" x14ac:dyDescent="0.25">
      <c r="A46" s="42">
        <v>38</v>
      </c>
      <c r="B46" s="43">
        <v>46</v>
      </c>
      <c r="C46" s="42" t="s">
        <v>244</v>
      </c>
      <c r="D46" s="44" t="s">
        <v>245</v>
      </c>
      <c r="E46" s="46" t="s">
        <v>1811</v>
      </c>
      <c r="F46" s="47" t="s">
        <v>308</v>
      </c>
      <c r="G46" s="42" t="s">
        <v>509</v>
      </c>
      <c r="H46" s="42">
        <v>783710301</v>
      </c>
      <c r="I46" s="42" t="s">
        <v>21</v>
      </c>
      <c r="J46" s="36" t="s">
        <v>246</v>
      </c>
      <c r="K46" s="36" t="s">
        <v>247</v>
      </c>
      <c r="L46" s="42" t="s">
        <v>248</v>
      </c>
      <c r="M46" s="54" t="s">
        <v>23</v>
      </c>
      <c r="N46" s="42" t="s">
        <v>1864</v>
      </c>
      <c r="O46" s="42" t="s">
        <v>1867</v>
      </c>
      <c r="P46" s="42">
        <v>40</v>
      </c>
      <c r="Q46" s="42"/>
      <c r="R46" s="42"/>
      <c r="S46" s="42"/>
      <c r="T46" s="42"/>
      <c r="U46" s="34" t="s">
        <v>1284</v>
      </c>
      <c r="V46" s="37" t="s">
        <v>244</v>
      </c>
      <c r="W46" s="35" t="s">
        <v>1811</v>
      </c>
      <c r="X46" s="35" t="s">
        <v>308</v>
      </c>
      <c r="Y46" s="37" t="s">
        <v>509</v>
      </c>
      <c r="Z46" s="37"/>
      <c r="AA46" s="48" t="str">
        <f>VLOOKUP(C46,DS_ĐKMH_PĐT!$B$4:$J$291,2,0)</f>
        <v>Nguyễn Gia</v>
      </c>
      <c r="AB46" s="48" t="str">
        <f>VLOOKUP(C46,DS_ĐKMH_PĐT!$B$4:$J$291,3,0)</f>
        <v>Phú</v>
      </c>
      <c r="AC46" s="49" t="str">
        <f>VLOOKUP(C46,DS_ĐKMH_PĐT!$B$4:$J$291,4,0)</f>
        <v>D21_TH04</v>
      </c>
      <c r="AD46" s="37">
        <v>38</v>
      </c>
      <c r="AF46" s="34">
        <f t="shared" si="0"/>
        <v>1</v>
      </c>
      <c r="AH46" s="42">
        <v>33</v>
      </c>
    </row>
    <row r="47" spans="1:34" s="34" customFormat="1" ht="31.5" customHeight="1" x14ac:dyDescent="0.25">
      <c r="A47" s="42">
        <v>39</v>
      </c>
      <c r="B47" s="43">
        <v>47</v>
      </c>
      <c r="C47" s="42" t="s">
        <v>249</v>
      </c>
      <c r="D47" s="44" t="s">
        <v>250</v>
      </c>
      <c r="E47" s="46" t="s">
        <v>251</v>
      </c>
      <c r="F47" s="47" t="s">
        <v>252</v>
      </c>
      <c r="G47" s="42" t="s">
        <v>253</v>
      </c>
      <c r="H47" s="42">
        <v>382270862</v>
      </c>
      <c r="I47" s="42" t="s">
        <v>30</v>
      </c>
      <c r="J47" s="36" t="s">
        <v>254</v>
      </c>
      <c r="K47" s="36" t="s">
        <v>255</v>
      </c>
      <c r="L47" s="42"/>
      <c r="M47" s="54" t="s">
        <v>201</v>
      </c>
      <c r="N47" s="42" t="s">
        <v>1865</v>
      </c>
      <c r="O47" s="42" t="s">
        <v>1867</v>
      </c>
      <c r="P47" s="42">
        <v>30</v>
      </c>
      <c r="Q47" s="42"/>
      <c r="R47" s="42"/>
      <c r="S47" s="42"/>
      <c r="T47" s="42"/>
      <c r="U47" s="34" t="s">
        <v>1284</v>
      </c>
      <c r="V47" s="37" t="s">
        <v>249</v>
      </c>
      <c r="W47" s="35" t="s">
        <v>251</v>
      </c>
      <c r="X47" s="35" t="s">
        <v>252</v>
      </c>
      <c r="Y47" s="37" t="s">
        <v>253</v>
      </c>
      <c r="Z47" s="37"/>
      <c r="AA47" s="48" t="str">
        <f>VLOOKUP(C47,DS_ĐKMH_PĐT!$B$4:$J$291,2,0)</f>
        <v>Biện Thành</v>
      </c>
      <c r="AB47" s="48" t="str">
        <f>VLOOKUP(C47,DS_ĐKMH_PĐT!$B$4:$J$291,3,0)</f>
        <v>Được</v>
      </c>
      <c r="AC47" s="49" t="str">
        <f>VLOOKUP(C47,DS_ĐKMH_PĐT!$B$4:$J$291,4,0)</f>
        <v>D19_TH07</v>
      </c>
      <c r="AD47" s="37">
        <v>39</v>
      </c>
      <c r="AF47" s="34">
        <f t="shared" si="0"/>
        <v>1</v>
      </c>
      <c r="AH47" s="42">
        <v>34</v>
      </c>
    </row>
    <row r="48" spans="1:34" s="34" customFormat="1" ht="31.5" customHeight="1" x14ac:dyDescent="0.25">
      <c r="A48" s="42">
        <v>40</v>
      </c>
      <c r="B48" s="43">
        <v>48</v>
      </c>
      <c r="C48" s="42" t="s">
        <v>256</v>
      </c>
      <c r="D48" s="44" t="s">
        <v>257</v>
      </c>
      <c r="E48" s="46" t="s">
        <v>258</v>
      </c>
      <c r="F48" s="47" t="s">
        <v>259</v>
      </c>
      <c r="G48" s="42" t="s">
        <v>36</v>
      </c>
      <c r="H48" s="42">
        <v>987375483</v>
      </c>
      <c r="I48" s="42" t="s">
        <v>30</v>
      </c>
      <c r="J48" s="81" t="s">
        <v>1900</v>
      </c>
      <c r="K48" s="81" t="s">
        <v>260</v>
      </c>
      <c r="L48" s="42"/>
      <c r="M48" s="54" t="s">
        <v>261</v>
      </c>
      <c r="N48" s="42" t="s">
        <v>1865</v>
      </c>
      <c r="O48" s="42" t="s">
        <v>1867</v>
      </c>
      <c r="P48" s="42">
        <v>30</v>
      </c>
      <c r="Q48" s="42"/>
      <c r="R48" s="42"/>
      <c r="S48" s="42"/>
      <c r="T48" s="42"/>
      <c r="U48" s="34" t="s">
        <v>1284</v>
      </c>
      <c r="V48" s="37" t="s">
        <v>256</v>
      </c>
      <c r="W48" s="35" t="s">
        <v>258</v>
      </c>
      <c r="X48" s="35" t="s">
        <v>259</v>
      </c>
      <c r="Y48" s="37" t="s">
        <v>36</v>
      </c>
      <c r="Z48" s="37"/>
      <c r="AA48" s="48" t="str">
        <f>VLOOKUP(C48,DS_ĐKMH_PĐT!$B$4:$J$291,2,0)</f>
        <v>Trần Minh</v>
      </c>
      <c r="AB48" s="48" t="str">
        <f>VLOOKUP(C48,DS_ĐKMH_PĐT!$B$4:$J$291,3,0)</f>
        <v>Trung</v>
      </c>
      <c r="AC48" s="49" t="str">
        <f>VLOOKUP(C48,DS_ĐKMH_PĐT!$B$4:$J$291,4,0)</f>
        <v>D21_TH08</v>
      </c>
      <c r="AD48" s="37">
        <v>40</v>
      </c>
      <c r="AF48" s="34">
        <f t="shared" si="0"/>
        <v>1</v>
      </c>
      <c r="AH48" s="82">
        <v>35</v>
      </c>
    </row>
    <row r="49" spans="1:34" s="34" customFormat="1" ht="31.5" customHeight="1" x14ac:dyDescent="0.25">
      <c r="A49" s="42">
        <v>41</v>
      </c>
      <c r="B49" s="43">
        <v>48</v>
      </c>
      <c r="C49" s="42" t="s">
        <v>262</v>
      </c>
      <c r="D49" s="44" t="s">
        <v>263</v>
      </c>
      <c r="E49" s="46" t="s">
        <v>264</v>
      </c>
      <c r="F49" s="47" t="s">
        <v>265</v>
      </c>
      <c r="G49" s="42" t="s">
        <v>36</v>
      </c>
      <c r="H49" s="42">
        <v>399208919</v>
      </c>
      <c r="I49" s="42" t="s">
        <v>30</v>
      </c>
      <c r="J49" s="83"/>
      <c r="K49" s="83"/>
      <c r="L49" s="42"/>
      <c r="M49" s="54" t="s">
        <v>261</v>
      </c>
      <c r="N49" s="42" t="s">
        <v>1865</v>
      </c>
      <c r="O49" s="42" t="s">
        <v>1867</v>
      </c>
      <c r="P49" s="42">
        <v>30</v>
      </c>
      <c r="Q49" s="42"/>
      <c r="R49" s="42"/>
      <c r="S49" s="42"/>
      <c r="T49" s="42"/>
      <c r="U49" s="34" t="s">
        <v>1284</v>
      </c>
      <c r="V49" s="37" t="s">
        <v>262</v>
      </c>
      <c r="W49" s="35" t="s">
        <v>264</v>
      </c>
      <c r="X49" s="35" t="s">
        <v>265</v>
      </c>
      <c r="Y49" s="37" t="s">
        <v>36</v>
      </c>
      <c r="Z49" s="37"/>
      <c r="AA49" s="48" t="str">
        <f>VLOOKUP(C49,DS_ĐKMH_PĐT!$B$4:$J$291,2,0)</f>
        <v>Võ Thành</v>
      </c>
      <c r="AB49" s="48" t="str">
        <f>VLOOKUP(C49,DS_ĐKMH_PĐT!$B$4:$J$291,3,0)</f>
        <v>Danh</v>
      </c>
      <c r="AC49" s="49" t="str">
        <f>VLOOKUP(C49,DS_ĐKMH_PĐT!$B$4:$J$291,4,0)</f>
        <v>D21_TH08</v>
      </c>
      <c r="AD49" s="37">
        <v>41</v>
      </c>
      <c r="AF49" s="34">
        <f t="shared" si="0"/>
        <v>1</v>
      </c>
      <c r="AH49" s="82"/>
    </row>
    <row r="50" spans="1:34" s="34" customFormat="1" ht="43.5" customHeight="1" x14ac:dyDescent="0.25">
      <c r="A50" s="42">
        <v>42</v>
      </c>
      <c r="B50" s="43">
        <v>49</v>
      </c>
      <c r="C50" s="42" t="s">
        <v>266</v>
      </c>
      <c r="D50" s="44" t="s">
        <v>267</v>
      </c>
      <c r="E50" s="46" t="s">
        <v>83</v>
      </c>
      <c r="F50" s="47" t="s">
        <v>268</v>
      </c>
      <c r="G50" s="42" t="s">
        <v>269</v>
      </c>
      <c r="H50" s="42">
        <v>357555302</v>
      </c>
      <c r="I50" s="42" t="s">
        <v>30</v>
      </c>
      <c r="J50" s="36" t="s">
        <v>270</v>
      </c>
      <c r="K50" s="36" t="s">
        <v>271</v>
      </c>
      <c r="L50" s="42"/>
      <c r="M50" s="54" t="s">
        <v>201</v>
      </c>
      <c r="N50" s="42" t="s">
        <v>1865</v>
      </c>
      <c r="O50" s="42" t="s">
        <v>1867</v>
      </c>
      <c r="P50" s="42">
        <v>20</v>
      </c>
      <c r="Q50" s="42"/>
      <c r="R50" s="42"/>
      <c r="S50" s="42"/>
      <c r="T50" s="42"/>
      <c r="U50" s="34" t="s">
        <v>1284</v>
      </c>
      <c r="V50" s="37" t="s">
        <v>266</v>
      </c>
      <c r="W50" s="35" t="s">
        <v>83</v>
      </c>
      <c r="X50" s="35" t="s">
        <v>268</v>
      </c>
      <c r="Y50" s="37" t="s">
        <v>269</v>
      </c>
      <c r="Z50" s="37"/>
      <c r="AA50" s="48" t="str">
        <f>VLOOKUP(C50,DS_ĐKMH_PĐT!$B$4:$J$291,2,0)</f>
        <v>Nguyễn Hoàng</v>
      </c>
      <c r="AB50" s="48" t="str">
        <f>VLOOKUP(C50,DS_ĐKMH_PĐT!$B$4:$J$291,3,0)</f>
        <v>Phúc</v>
      </c>
      <c r="AC50" s="49" t="str">
        <f>VLOOKUP(C50,DS_ĐKMH_PĐT!$B$4:$J$291,4,0)</f>
        <v>D19_TH02</v>
      </c>
      <c r="AD50" s="37">
        <v>42</v>
      </c>
      <c r="AF50" s="34">
        <f t="shared" si="0"/>
        <v>1</v>
      </c>
      <c r="AH50" s="42">
        <v>36</v>
      </c>
    </row>
    <row r="51" spans="1:34" s="34" customFormat="1" ht="31.5" customHeight="1" x14ac:dyDescent="0.25">
      <c r="A51" s="42">
        <v>43</v>
      </c>
      <c r="B51" s="43">
        <v>50</v>
      </c>
      <c r="C51" s="42" t="s">
        <v>272</v>
      </c>
      <c r="D51" s="44" t="s">
        <v>273</v>
      </c>
      <c r="E51" s="46" t="s">
        <v>274</v>
      </c>
      <c r="F51" s="47" t="s">
        <v>76</v>
      </c>
      <c r="G51" s="42" t="s">
        <v>49</v>
      </c>
      <c r="H51" s="42">
        <v>963658548</v>
      </c>
      <c r="I51" s="42" t="s">
        <v>30</v>
      </c>
      <c r="J51" s="81" t="s">
        <v>275</v>
      </c>
      <c r="K51" s="81" t="s">
        <v>276</v>
      </c>
      <c r="L51" s="42"/>
      <c r="M51" s="54" t="s">
        <v>31</v>
      </c>
      <c r="N51" s="42" t="s">
        <v>1865</v>
      </c>
      <c r="O51" s="42" t="s">
        <v>1867</v>
      </c>
      <c r="P51" s="42">
        <v>40</v>
      </c>
      <c r="Q51" s="42"/>
      <c r="R51" s="42"/>
      <c r="S51" s="42"/>
      <c r="T51" s="42"/>
      <c r="U51" s="34" t="s">
        <v>1284</v>
      </c>
      <c r="V51" s="37" t="s">
        <v>272</v>
      </c>
      <c r="W51" s="35" t="s">
        <v>274</v>
      </c>
      <c r="X51" s="35" t="s">
        <v>76</v>
      </c>
      <c r="Y51" s="37" t="s">
        <v>49</v>
      </c>
      <c r="Z51" s="37"/>
      <c r="AA51" s="48" t="str">
        <f>VLOOKUP(C51,DS_ĐKMH_PĐT!$B$4:$J$291,2,0)</f>
        <v>Phan Thanh</v>
      </c>
      <c r="AB51" s="48" t="str">
        <f>VLOOKUP(C51,DS_ĐKMH_PĐT!$B$4:$J$291,3,0)</f>
        <v>Vũ</v>
      </c>
      <c r="AC51" s="49" t="str">
        <f>VLOOKUP(C51,DS_ĐKMH_PĐT!$B$4:$J$291,4,0)</f>
        <v>D21_TH07</v>
      </c>
      <c r="AD51" s="37">
        <v>43</v>
      </c>
      <c r="AF51" s="34">
        <f t="shared" si="0"/>
        <v>1</v>
      </c>
      <c r="AH51" s="82">
        <v>37</v>
      </c>
    </row>
    <row r="52" spans="1:34" s="34" customFormat="1" ht="31.5" customHeight="1" x14ac:dyDescent="0.25">
      <c r="A52" s="42">
        <v>44</v>
      </c>
      <c r="B52" s="43">
        <v>50</v>
      </c>
      <c r="C52" s="42" t="s">
        <v>277</v>
      </c>
      <c r="D52" s="44" t="s">
        <v>278</v>
      </c>
      <c r="E52" s="46" t="s">
        <v>279</v>
      </c>
      <c r="F52" s="47" t="s">
        <v>94</v>
      </c>
      <c r="G52" s="42" t="s">
        <v>36</v>
      </c>
      <c r="H52" s="42">
        <v>938697344</v>
      </c>
      <c r="I52" s="42" t="s">
        <v>30</v>
      </c>
      <c r="J52" s="83"/>
      <c r="K52" s="83"/>
      <c r="L52" s="42"/>
      <c r="M52" s="54" t="s">
        <v>31</v>
      </c>
      <c r="N52" s="42" t="s">
        <v>1865</v>
      </c>
      <c r="O52" s="42" t="s">
        <v>1867</v>
      </c>
      <c r="P52" s="42">
        <v>40</v>
      </c>
      <c r="Q52" s="42"/>
      <c r="R52" s="42"/>
      <c r="S52" s="42"/>
      <c r="T52" s="42"/>
      <c r="U52" s="34" t="s">
        <v>1284</v>
      </c>
      <c r="V52" s="37" t="s">
        <v>277</v>
      </c>
      <c r="W52" s="35" t="s">
        <v>279</v>
      </c>
      <c r="X52" s="35" t="s">
        <v>94</v>
      </c>
      <c r="Y52" s="37" t="s">
        <v>36</v>
      </c>
      <c r="Z52" s="37"/>
      <c r="AA52" s="48" t="str">
        <f>VLOOKUP(C52,DS_ĐKMH_PĐT!$B$4:$J$291,2,0)</f>
        <v>Trương Thái</v>
      </c>
      <c r="AB52" s="48" t="str">
        <f>VLOOKUP(C52,DS_ĐKMH_PĐT!$B$4:$J$291,3,0)</f>
        <v>Dương</v>
      </c>
      <c r="AC52" s="49" t="str">
        <f>VLOOKUP(C52,DS_ĐKMH_PĐT!$B$4:$J$291,4,0)</f>
        <v>D21_TH08</v>
      </c>
      <c r="AD52" s="37">
        <v>44</v>
      </c>
      <c r="AF52" s="34">
        <f t="shared" si="0"/>
        <v>1</v>
      </c>
      <c r="AH52" s="82"/>
    </row>
    <row r="53" spans="1:34" s="34" customFormat="1" ht="31.5" customHeight="1" x14ac:dyDescent="0.25">
      <c r="A53" s="42">
        <v>45</v>
      </c>
      <c r="B53" s="43">
        <v>51</v>
      </c>
      <c r="C53" s="42" t="s">
        <v>280</v>
      </c>
      <c r="D53" s="44" t="s">
        <v>281</v>
      </c>
      <c r="E53" s="46" t="s">
        <v>282</v>
      </c>
      <c r="F53" s="47" t="s">
        <v>283</v>
      </c>
      <c r="G53" s="42" t="s">
        <v>20</v>
      </c>
      <c r="H53" s="42">
        <v>353523255</v>
      </c>
      <c r="I53" s="42" t="s">
        <v>30</v>
      </c>
      <c r="J53" s="36" t="s">
        <v>284</v>
      </c>
      <c r="K53" s="36" t="s">
        <v>285</v>
      </c>
      <c r="L53" s="42"/>
      <c r="M53" s="54" t="s">
        <v>58</v>
      </c>
      <c r="N53" s="42" t="s">
        <v>1865</v>
      </c>
      <c r="O53" s="42" t="s">
        <v>1913</v>
      </c>
      <c r="P53" s="42">
        <v>50</v>
      </c>
      <c r="Q53" s="42"/>
      <c r="R53" s="42"/>
      <c r="S53" s="42"/>
      <c r="T53" s="42"/>
      <c r="U53" s="34" t="s">
        <v>1284</v>
      </c>
      <c r="V53" s="37" t="s">
        <v>280</v>
      </c>
      <c r="W53" s="35" t="s">
        <v>282</v>
      </c>
      <c r="X53" s="35" t="s">
        <v>283</v>
      </c>
      <c r="Y53" s="37" t="s">
        <v>20</v>
      </c>
      <c r="Z53" s="37"/>
      <c r="AA53" s="48" t="str">
        <f>VLOOKUP(C53,DS_ĐKMH_PĐT!$B$4:$J$291,2,0)</f>
        <v>Nguyễn Thanh</v>
      </c>
      <c r="AB53" s="48" t="str">
        <f>VLOOKUP(C53,DS_ĐKMH_PĐT!$B$4:$J$291,3,0)</f>
        <v>Phong</v>
      </c>
      <c r="AC53" s="49" t="str">
        <f>VLOOKUP(C53,DS_ĐKMH_PĐT!$B$4:$J$291,4,0)</f>
        <v>D21_TH11</v>
      </c>
      <c r="AD53" s="37">
        <v>45</v>
      </c>
      <c r="AF53" s="34">
        <f t="shared" si="0"/>
        <v>1</v>
      </c>
      <c r="AH53" s="42">
        <v>38</v>
      </c>
    </row>
    <row r="54" spans="1:34" s="34" customFormat="1" ht="31.5" customHeight="1" x14ac:dyDescent="0.25">
      <c r="A54" s="42">
        <v>46</v>
      </c>
      <c r="B54" s="43">
        <v>53</v>
      </c>
      <c r="C54" s="42" t="s">
        <v>287</v>
      </c>
      <c r="D54" s="44" t="s">
        <v>288</v>
      </c>
      <c r="E54" s="46" t="s">
        <v>289</v>
      </c>
      <c r="F54" s="47" t="s">
        <v>290</v>
      </c>
      <c r="G54" s="42" t="s">
        <v>241</v>
      </c>
      <c r="H54" s="42">
        <v>899467249</v>
      </c>
      <c r="I54" s="42" t="s">
        <v>30</v>
      </c>
      <c r="J54" s="36" t="s">
        <v>291</v>
      </c>
      <c r="K54" s="36" t="s">
        <v>292</v>
      </c>
      <c r="L54" s="42"/>
      <c r="M54" s="54" t="s">
        <v>96</v>
      </c>
      <c r="N54" s="42" t="s">
        <v>1864</v>
      </c>
      <c r="O54" s="42" t="s">
        <v>1868</v>
      </c>
      <c r="P54" s="42">
        <v>50</v>
      </c>
      <c r="Q54" s="42"/>
      <c r="R54" s="42"/>
      <c r="S54" s="42"/>
      <c r="T54" s="42"/>
      <c r="U54" s="34" t="s">
        <v>1284</v>
      </c>
      <c r="V54" s="37" t="s">
        <v>287</v>
      </c>
      <c r="W54" s="35" t="s">
        <v>289</v>
      </c>
      <c r="X54" s="35" t="s">
        <v>290</v>
      </c>
      <c r="Y54" s="37" t="s">
        <v>241</v>
      </c>
      <c r="Z54" s="37"/>
      <c r="AA54" s="48" t="str">
        <f>VLOOKUP(C54,DS_ĐKMH_PĐT!$B$4:$J$291,2,0)</f>
        <v>Nguyễn Lê Tiến</v>
      </c>
      <c r="AB54" s="48" t="str">
        <f>VLOOKUP(C54,DS_ĐKMH_PĐT!$B$4:$J$291,3,0)</f>
        <v>Dũng</v>
      </c>
      <c r="AC54" s="49" t="str">
        <f>VLOOKUP(C54,DS_ĐKMH_PĐT!$B$4:$J$291,4,0)</f>
        <v>D21_TH01</v>
      </c>
      <c r="AD54" s="37">
        <v>46</v>
      </c>
      <c r="AF54" s="34">
        <f t="shared" si="0"/>
        <v>1</v>
      </c>
      <c r="AH54" s="42">
        <v>39</v>
      </c>
    </row>
    <row r="55" spans="1:34" s="34" customFormat="1" ht="31.5" customHeight="1" x14ac:dyDescent="0.25">
      <c r="A55" s="42">
        <v>47</v>
      </c>
      <c r="B55" s="43">
        <v>54</v>
      </c>
      <c r="C55" s="42" t="s">
        <v>293</v>
      </c>
      <c r="D55" s="44" t="s">
        <v>294</v>
      </c>
      <c r="E55" s="46" t="s">
        <v>295</v>
      </c>
      <c r="F55" s="47" t="s">
        <v>124</v>
      </c>
      <c r="G55" s="42" t="s">
        <v>49</v>
      </c>
      <c r="H55" s="42">
        <v>707887106</v>
      </c>
      <c r="I55" s="42" t="s">
        <v>30</v>
      </c>
      <c r="J55" s="36" t="s">
        <v>296</v>
      </c>
      <c r="K55" s="44" t="s">
        <v>297</v>
      </c>
      <c r="L55" s="42"/>
      <c r="M55" s="54" t="s">
        <v>172</v>
      </c>
      <c r="N55" s="42" t="s">
        <v>1865</v>
      </c>
      <c r="O55" s="42" t="s">
        <v>1869</v>
      </c>
      <c r="P55" s="42">
        <v>50</v>
      </c>
      <c r="Q55" s="42"/>
      <c r="R55" s="42"/>
      <c r="S55" s="42"/>
      <c r="T55" s="42"/>
      <c r="U55" s="34" t="s">
        <v>1284</v>
      </c>
      <c r="V55" s="37" t="s">
        <v>293</v>
      </c>
      <c r="W55" s="35" t="s">
        <v>295</v>
      </c>
      <c r="X55" s="35" t="s">
        <v>124</v>
      </c>
      <c r="Y55" s="37" t="s">
        <v>49</v>
      </c>
      <c r="Z55" s="37"/>
      <c r="AA55" s="48" t="str">
        <f>VLOOKUP(C55,DS_ĐKMH_PĐT!$B$4:$J$291,2,0)</f>
        <v>Nguyễn Thành</v>
      </c>
      <c r="AB55" s="48" t="str">
        <f>VLOOKUP(C55,DS_ĐKMH_PĐT!$B$4:$J$291,3,0)</f>
        <v>Huy</v>
      </c>
      <c r="AC55" s="49" t="str">
        <f>VLOOKUP(C55,DS_ĐKMH_PĐT!$B$4:$J$291,4,0)</f>
        <v>D21_TH07</v>
      </c>
      <c r="AD55" s="37">
        <v>47</v>
      </c>
      <c r="AF55" s="34">
        <f t="shared" si="0"/>
        <v>1</v>
      </c>
      <c r="AH55" s="42">
        <v>40</v>
      </c>
    </row>
    <row r="56" spans="1:34" s="34" customFormat="1" ht="31.5" customHeight="1" x14ac:dyDescent="0.25">
      <c r="A56" s="42">
        <v>48</v>
      </c>
      <c r="B56" s="43">
        <v>55</v>
      </c>
      <c r="C56" s="42" t="s">
        <v>298</v>
      </c>
      <c r="D56" s="44" t="s">
        <v>299</v>
      </c>
      <c r="E56" s="46" t="s">
        <v>147</v>
      </c>
      <c r="F56" s="47" t="s">
        <v>300</v>
      </c>
      <c r="G56" s="42" t="s">
        <v>301</v>
      </c>
      <c r="H56" s="42">
        <v>764926098</v>
      </c>
      <c r="I56" s="42" t="s">
        <v>30</v>
      </c>
      <c r="J56" s="81" t="s">
        <v>302</v>
      </c>
      <c r="K56" s="89" t="s">
        <v>303</v>
      </c>
      <c r="L56" s="82"/>
      <c r="M56" s="54" t="s">
        <v>304</v>
      </c>
      <c r="N56" s="42" t="s">
        <v>1865</v>
      </c>
      <c r="O56" s="42" t="s">
        <v>1867</v>
      </c>
      <c r="P56" s="42">
        <v>50</v>
      </c>
      <c r="Q56" s="42"/>
      <c r="R56" s="42"/>
      <c r="S56" s="42"/>
      <c r="T56" s="42"/>
      <c r="U56" s="34" t="s">
        <v>1284</v>
      </c>
      <c r="V56" s="37" t="s">
        <v>298</v>
      </c>
      <c r="W56" s="35" t="s">
        <v>147</v>
      </c>
      <c r="X56" s="35" t="s">
        <v>300</v>
      </c>
      <c r="Y56" s="37" t="s">
        <v>301</v>
      </c>
      <c r="Z56" s="37"/>
      <c r="AA56" s="48" t="str">
        <f>VLOOKUP(C56,DS_ĐKMH_PĐT!$B$4:$J$291,2,0)</f>
        <v>Huỳnh Tấn</v>
      </c>
      <c r="AB56" s="48" t="str">
        <f>VLOOKUP(C56,DS_ĐKMH_PĐT!$B$4:$J$291,3,0)</f>
        <v>Phát</v>
      </c>
      <c r="AC56" s="49" t="str">
        <f>VLOOKUP(C56,DS_ĐKMH_PĐT!$B$4:$J$291,4,0)</f>
        <v>D21_TH12</v>
      </c>
      <c r="AD56" s="37">
        <v>48</v>
      </c>
      <c r="AF56" s="34">
        <f t="shared" si="0"/>
        <v>1</v>
      </c>
      <c r="AH56" s="82">
        <v>41</v>
      </c>
    </row>
    <row r="57" spans="1:34" s="34" customFormat="1" ht="31.5" customHeight="1" x14ac:dyDescent="0.25">
      <c r="A57" s="42">
        <v>49</v>
      </c>
      <c r="B57" s="43">
        <v>55</v>
      </c>
      <c r="C57" s="42" t="s">
        <v>305</v>
      </c>
      <c r="D57" s="44" t="s">
        <v>306</v>
      </c>
      <c r="E57" s="46" t="s">
        <v>307</v>
      </c>
      <c r="F57" s="47" t="s">
        <v>308</v>
      </c>
      <c r="G57" s="42" t="s">
        <v>301</v>
      </c>
      <c r="H57" s="42">
        <v>937014089</v>
      </c>
      <c r="I57" s="42" t="s">
        <v>30</v>
      </c>
      <c r="J57" s="83"/>
      <c r="K57" s="83"/>
      <c r="L57" s="83"/>
      <c r="M57" s="54" t="s">
        <v>304</v>
      </c>
      <c r="N57" s="42" t="s">
        <v>1865</v>
      </c>
      <c r="O57" s="42" t="s">
        <v>1867</v>
      </c>
      <c r="P57" s="42">
        <v>50</v>
      </c>
      <c r="Q57" s="42"/>
      <c r="R57" s="42"/>
      <c r="S57" s="42"/>
      <c r="T57" s="42"/>
      <c r="U57" s="34" t="s">
        <v>1284</v>
      </c>
      <c r="V57" s="37" t="s">
        <v>305</v>
      </c>
      <c r="W57" s="35" t="s">
        <v>307</v>
      </c>
      <c r="X57" s="35" t="s">
        <v>308</v>
      </c>
      <c r="Y57" s="37" t="s">
        <v>301</v>
      </c>
      <c r="Z57" s="37"/>
      <c r="AA57" s="48" t="str">
        <f>VLOOKUP(C57,DS_ĐKMH_PĐT!$B$4:$J$291,2,0)</f>
        <v>Nguyễn Anh</v>
      </c>
      <c r="AB57" s="48" t="str">
        <f>VLOOKUP(C57,DS_ĐKMH_PĐT!$B$4:$J$291,3,0)</f>
        <v>Phú</v>
      </c>
      <c r="AC57" s="49" t="str">
        <f>VLOOKUP(C57,DS_ĐKMH_PĐT!$B$4:$J$291,4,0)</f>
        <v>D21_TH12</v>
      </c>
      <c r="AD57" s="37">
        <v>49</v>
      </c>
      <c r="AF57" s="34">
        <f t="shared" si="0"/>
        <v>1</v>
      </c>
      <c r="AH57" s="82"/>
    </row>
    <row r="58" spans="1:34" s="34" customFormat="1" ht="31.5" customHeight="1" x14ac:dyDescent="0.25">
      <c r="A58" s="42">
        <v>50</v>
      </c>
      <c r="B58" s="43">
        <v>56</v>
      </c>
      <c r="C58" s="42" t="s">
        <v>309</v>
      </c>
      <c r="D58" s="44" t="s">
        <v>310</v>
      </c>
      <c r="E58" s="46" t="s">
        <v>311</v>
      </c>
      <c r="F58" s="47" t="s">
        <v>312</v>
      </c>
      <c r="G58" s="42" t="s">
        <v>171</v>
      </c>
      <c r="H58" s="42">
        <v>346623987</v>
      </c>
      <c r="I58" s="42" t="s">
        <v>64</v>
      </c>
      <c r="J58" s="36" t="s">
        <v>313</v>
      </c>
      <c r="K58" s="36" t="s">
        <v>314</v>
      </c>
      <c r="L58" s="42"/>
      <c r="M58" s="54" t="s">
        <v>195</v>
      </c>
      <c r="N58" s="42" t="s">
        <v>1865</v>
      </c>
      <c r="O58" s="42" t="s">
        <v>1867</v>
      </c>
      <c r="P58" s="42">
        <v>50</v>
      </c>
      <c r="Q58" s="42"/>
      <c r="R58" s="42"/>
      <c r="S58" s="42"/>
      <c r="T58" s="42"/>
      <c r="U58" s="34" t="s">
        <v>1284</v>
      </c>
      <c r="V58" s="37" t="s">
        <v>309</v>
      </c>
      <c r="W58" s="35" t="s">
        <v>311</v>
      </c>
      <c r="X58" s="35" t="s">
        <v>312</v>
      </c>
      <c r="Y58" s="37" t="s">
        <v>171</v>
      </c>
      <c r="Z58" s="37"/>
      <c r="AA58" s="48" t="str">
        <f>VLOOKUP(C58,DS_ĐKMH_PĐT!$B$4:$J$291,2,0)</f>
        <v>Lê Trung</v>
      </c>
      <c r="AB58" s="48" t="str">
        <f>VLOOKUP(C58,DS_ĐKMH_PĐT!$B$4:$J$291,3,0)</f>
        <v>Thịnh</v>
      </c>
      <c r="AC58" s="49" t="str">
        <f>VLOOKUP(C58,DS_ĐKMH_PĐT!$B$4:$J$291,4,0)</f>
        <v>D21_TH06</v>
      </c>
      <c r="AD58" s="37">
        <v>50</v>
      </c>
      <c r="AF58" s="34">
        <f t="shared" si="0"/>
        <v>1</v>
      </c>
      <c r="AH58" s="42">
        <v>42</v>
      </c>
    </row>
    <row r="59" spans="1:34" s="34" customFormat="1" ht="31.5" customHeight="1" x14ac:dyDescent="0.25">
      <c r="A59" s="42">
        <v>51</v>
      </c>
      <c r="B59" s="43">
        <v>57</v>
      </c>
      <c r="C59" s="42" t="s">
        <v>315</v>
      </c>
      <c r="D59" s="44" t="s">
        <v>316</v>
      </c>
      <c r="E59" s="46" t="s">
        <v>130</v>
      </c>
      <c r="F59" s="47" t="s">
        <v>317</v>
      </c>
      <c r="G59" s="42" t="s">
        <v>318</v>
      </c>
      <c r="H59" s="42">
        <v>907164502</v>
      </c>
      <c r="I59" s="42" t="s">
        <v>30</v>
      </c>
      <c r="J59" s="36" t="s">
        <v>177</v>
      </c>
      <c r="K59" s="36" t="s">
        <v>319</v>
      </c>
      <c r="L59" s="42"/>
      <c r="M59" s="54" t="s">
        <v>44</v>
      </c>
      <c r="N59" s="42" t="s">
        <v>1865</v>
      </c>
      <c r="O59" s="42" t="s">
        <v>1867</v>
      </c>
      <c r="P59" s="42">
        <v>50</v>
      </c>
      <c r="Q59" s="42"/>
      <c r="R59" s="42"/>
      <c r="S59" s="42"/>
      <c r="T59" s="42"/>
      <c r="U59" s="34" t="s">
        <v>1284</v>
      </c>
      <c r="V59" s="37" t="s">
        <v>315</v>
      </c>
      <c r="W59" s="35" t="s">
        <v>130</v>
      </c>
      <c r="X59" s="35" t="s">
        <v>317</v>
      </c>
      <c r="Y59" s="37" t="s">
        <v>318</v>
      </c>
      <c r="Z59" s="37"/>
      <c r="AA59" s="48" t="str">
        <f>VLOOKUP(C59,DS_ĐKMH_PĐT!$B$4:$J$291,2,0)</f>
        <v>Nguyễn Đức</v>
      </c>
      <c r="AB59" s="48" t="str">
        <f>VLOOKUP(C59,DS_ĐKMH_PĐT!$B$4:$J$291,3,0)</f>
        <v>Nguyên</v>
      </c>
      <c r="AC59" s="49" t="str">
        <f>VLOOKUP(C59,DS_ĐKMH_PĐT!$B$4:$J$291,4,0)</f>
        <v>D20_TH05</v>
      </c>
      <c r="AD59" s="37">
        <v>51</v>
      </c>
      <c r="AF59" s="34">
        <f t="shared" si="0"/>
        <v>1</v>
      </c>
      <c r="AH59" s="42">
        <v>43</v>
      </c>
    </row>
    <row r="60" spans="1:34" s="34" customFormat="1" ht="31.5" customHeight="1" x14ac:dyDescent="0.25">
      <c r="A60" s="42">
        <v>52</v>
      </c>
      <c r="B60" s="43">
        <v>58</v>
      </c>
      <c r="C60" s="42" t="s">
        <v>320</v>
      </c>
      <c r="D60" s="44" t="s">
        <v>321</v>
      </c>
      <c r="E60" s="46" t="s">
        <v>322</v>
      </c>
      <c r="F60" s="47" t="s">
        <v>323</v>
      </c>
      <c r="G60" s="42" t="s">
        <v>171</v>
      </c>
      <c r="H60" s="42">
        <v>769621792</v>
      </c>
      <c r="I60" s="42" t="s">
        <v>64</v>
      </c>
      <c r="J60" s="36" t="s">
        <v>324</v>
      </c>
      <c r="K60" s="36" t="s">
        <v>325</v>
      </c>
      <c r="L60" s="42"/>
      <c r="M60" s="54" t="s">
        <v>195</v>
      </c>
      <c r="N60" s="42" t="s">
        <v>1865</v>
      </c>
      <c r="O60" s="42" t="s">
        <v>1867</v>
      </c>
      <c r="P60" s="42">
        <v>50</v>
      </c>
      <c r="Q60" s="42"/>
      <c r="R60" s="42"/>
      <c r="S60" s="42"/>
      <c r="T60" s="42"/>
      <c r="U60" s="34" t="s">
        <v>1284</v>
      </c>
      <c r="V60" s="37" t="s">
        <v>320</v>
      </c>
      <c r="W60" s="35" t="s">
        <v>322</v>
      </c>
      <c r="X60" s="35" t="s">
        <v>323</v>
      </c>
      <c r="Y60" s="37" t="s">
        <v>171</v>
      </c>
      <c r="Z60" s="37"/>
      <c r="AA60" s="48" t="str">
        <f>VLOOKUP(C60,DS_ĐKMH_PĐT!$B$4:$J$291,2,0)</f>
        <v>Tăng Tiến</v>
      </c>
      <c r="AB60" s="48" t="str">
        <f>VLOOKUP(C60,DS_ĐKMH_PĐT!$B$4:$J$291,3,0)</f>
        <v>Luân</v>
      </c>
      <c r="AC60" s="49" t="str">
        <f>VLOOKUP(C60,DS_ĐKMH_PĐT!$B$4:$J$291,4,0)</f>
        <v>D21_TH06</v>
      </c>
      <c r="AD60" s="37">
        <v>52</v>
      </c>
      <c r="AF60" s="34">
        <f t="shared" si="0"/>
        <v>1</v>
      </c>
      <c r="AH60" s="42">
        <v>44</v>
      </c>
    </row>
    <row r="61" spans="1:34" s="77" customFormat="1" ht="31.5" customHeight="1" x14ac:dyDescent="0.25">
      <c r="A61" s="71">
        <v>53</v>
      </c>
      <c r="B61" s="72">
        <v>59</v>
      </c>
      <c r="C61" s="71" t="s">
        <v>326</v>
      </c>
      <c r="D61" s="73" t="s">
        <v>327</v>
      </c>
      <c r="E61" s="74" t="s">
        <v>328</v>
      </c>
      <c r="F61" s="75" t="s">
        <v>329</v>
      </c>
      <c r="G61" s="71" t="s">
        <v>109</v>
      </c>
      <c r="H61" s="71">
        <v>834376555</v>
      </c>
      <c r="I61" s="71" t="s">
        <v>30</v>
      </c>
      <c r="J61" s="76" t="s">
        <v>330</v>
      </c>
      <c r="K61" s="76" t="s">
        <v>331</v>
      </c>
      <c r="L61" s="71"/>
      <c r="M61" s="72" t="s">
        <v>80</v>
      </c>
      <c r="N61" s="71" t="s">
        <v>1865</v>
      </c>
      <c r="O61" s="71" t="s">
        <v>1867</v>
      </c>
      <c r="P61" s="71">
        <v>20</v>
      </c>
      <c r="Q61" s="71"/>
      <c r="R61" s="72" t="s">
        <v>1917</v>
      </c>
      <c r="S61" s="71"/>
      <c r="T61" s="71"/>
      <c r="U61" s="77" t="s">
        <v>1284</v>
      </c>
      <c r="V61" s="78" t="s">
        <v>326</v>
      </c>
      <c r="W61" s="79" t="s">
        <v>328</v>
      </c>
      <c r="X61" s="79" t="s">
        <v>329</v>
      </c>
      <c r="Y61" s="78" t="s">
        <v>109</v>
      </c>
      <c r="Z61" s="78"/>
      <c r="AA61" s="29" t="str">
        <f>VLOOKUP(C61,DS_ĐKMH_PĐT!$B$4:$J$291,2,0)</f>
        <v>Đặng Ngọc</v>
      </c>
      <c r="AB61" s="29" t="str">
        <f>VLOOKUP(C61,DS_ĐKMH_PĐT!$B$4:$J$291,3,0)</f>
        <v>Giàu</v>
      </c>
      <c r="AC61" s="30" t="str">
        <f>VLOOKUP(C61,DS_ĐKMH_PĐT!$B$4:$J$291,4,0)</f>
        <v>D20_TH09</v>
      </c>
      <c r="AD61" s="78">
        <v>53</v>
      </c>
      <c r="AF61" s="77">
        <f t="shared" si="0"/>
        <v>1</v>
      </c>
      <c r="AH61" s="71">
        <v>45</v>
      </c>
    </row>
    <row r="62" spans="1:34" s="34" customFormat="1" ht="31.5" customHeight="1" x14ac:dyDescent="0.25">
      <c r="A62" s="42">
        <v>54</v>
      </c>
      <c r="B62" s="43">
        <v>60</v>
      </c>
      <c r="C62" s="42" t="s">
        <v>332</v>
      </c>
      <c r="D62" s="44" t="s">
        <v>333</v>
      </c>
      <c r="E62" s="46" t="s">
        <v>334</v>
      </c>
      <c r="F62" s="47" t="s">
        <v>43</v>
      </c>
      <c r="G62" s="42" t="s">
        <v>241</v>
      </c>
      <c r="H62" s="42">
        <v>916027382</v>
      </c>
      <c r="I62" s="42" t="s">
        <v>30</v>
      </c>
      <c r="J62" s="36" t="s">
        <v>335</v>
      </c>
      <c r="K62" s="36" t="s">
        <v>336</v>
      </c>
      <c r="L62" s="42"/>
      <c r="M62" s="54" t="s">
        <v>80</v>
      </c>
      <c r="N62" s="42" t="s">
        <v>1865</v>
      </c>
      <c r="O62" s="42" t="s">
        <v>1867</v>
      </c>
      <c r="P62" s="42">
        <v>50</v>
      </c>
      <c r="Q62" s="42"/>
      <c r="R62" s="42"/>
      <c r="S62" s="42"/>
      <c r="T62" s="42"/>
      <c r="U62" s="34" t="s">
        <v>1284</v>
      </c>
      <c r="V62" s="37" t="s">
        <v>332</v>
      </c>
      <c r="W62" s="35" t="s">
        <v>334</v>
      </c>
      <c r="X62" s="35" t="s">
        <v>43</v>
      </c>
      <c r="Y62" s="37" t="s">
        <v>241</v>
      </c>
      <c r="Z62" s="37"/>
      <c r="AA62" s="48" t="str">
        <f>VLOOKUP(C62,DS_ĐKMH_PĐT!$B$4:$J$291,2,0)</f>
        <v>Thái Tín</v>
      </c>
      <c r="AB62" s="48" t="str">
        <f>VLOOKUP(C62,DS_ĐKMH_PĐT!$B$4:$J$291,3,0)</f>
        <v>Khang</v>
      </c>
      <c r="AC62" s="49" t="str">
        <f>VLOOKUP(C62,DS_ĐKMH_PĐT!$B$4:$J$291,4,0)</f>
        <v>D21_TH01</v>
      </c>
      <c r="AD62" s="37">
        <v>54</v>
      </c>
      <c r="AF62" s="34">
        <f t="shared" si="0"/>
        <v>1</v>
      </c>
      <c r="AH62" s="42">
        <v>46</v>
      </c>
    </row>
    <row r="63" spans="1:34" s="34" customFormat="1" ht="31.5" customHeight="1" x14ac:dyDescent="0.25">
      <c r="A63" s="42">
        <v>55</v>
      </c>
      <c r="B63" s="43">
        <v>61</v>
      </c>
      <c r="C63" s="42" t="s">
        <v>337</v>
      </c>
      <c r="D63" s="44" t="s">
        <v>87</v>
      </c>
      <c r="E63" s="46" t="s">
        <v>208</v>
      </c>
      <c r="F63" s="47" t="s">
        <v>338</v>
      </c>
      <c r="G63" s="42" t="s">
        <v>49</v>
      </c>
      <c r="H63" s="42">
        <v>923702271</v>
      </c>
      <c r="I63" s="42" t="s">
        <v>64</v>
      </c>
      <c r="J63" s="36" t="s">
        <v>339</v>
      </c>
      <c r="K63" s="36" t="s">
        <v>340</v>
      </c>
      <c r="L63" s="42"/>
      <c r="M63" s="54" t="s">
        <v>195</v>
      </c>
      <c r="N63" s="42" t="s">
        <v>1865</v>
      </c>
      <c r="O63" s="42" t="s">
        <v>1867</v>
      </c>
      <c r="P63" s="42">
        <v>50</v>
      </c>
      <c r="Q63" s="42"/>
      <c r="R63" s="42"/>
      <c r="S63" s="42"/>
      <c r="T63" s="42"/>
      <c r="U63" s="34" t="s">
        <v>1284</v>
      </c>
      <c r="V63" s="37" t="s">
        <v>337</v>
      </c>
      <c r="W63" s="35" t="s">
        <v>208</v>
      </c>
      <c r="X63" s="35" t="s">
        <v>338</v>
      </c>
      <c r="Y63" s="37" t="s">
        <v>49</v>
      </c>
      <c r="Z63" s="37"/>
      <c r="AA63" s="48" t="str">
        <f>VLOOKUP(C63,DS_ĐKMH_PĐT!$B$4:$J$291,2,0)</f>
        <v>Nguyễn Văn</v>
      </c>
      <c r="AB63" s="48" t="str">
        <f>VLOOKUP(C63,DS_ĐKMH_PĐT!$B$4:$J$291,3,0)</f>
        <v>Hoàng</v>
      </c>
      <c r="AC63" s="49" t="str">
        <f>VLOOKUP(C63,DS_ĐKMH_PĐT!$B$4:$J$291,4,0)</f>
        <v>D21_TH07</v>
      </c>
      <c r="AD63" s="37">
        <v>55</v>
      </c>
      <c r="AF63" s="34">
        <f t="shared" si="0"/>
        <v>1</v>
      </c>
      <c r="AH63" s="42">
        <v>47</v>
      </c>
    </row>
    <row r="64" spans="1:34" s="34" customFormat="1" ht="31.5" customHeight="1" x14ac:dyDescent="0.25">
      <c r="A64" s="42">
        <v>56</v>
      </c>
      <c r="B64" s="43">
        <v>62</v>
      </c>
      <c r="C64" s="42" t="s">
        <v>341</v>
      </c>
      <c r="D64" s="44" t="s">
        <v>342</v>
      </c>
      <c r="E64" s="46" t="s">
        <v>343</v>
      </c>
      <c r="F64" s="47" t="s">
        <v>344</v>
      </c>
      <c r="G64" s="42" t="s">
        <v>77</v>
      </c>
      <c r="H64" s="42">
        <v>398098795</v>
      </c>
      <c r="I64" s="42" t="s">
        <v>30</v>
      </c>
      <c r="J64" s="36" t="s">
        <v>345</v>
      </c>
      <c r="K64" s="36" t="s">
        <v>319</v>
      </c>
      <c r="L64" s="42"/>
      <c r="M64" s="54" t="s">
        <v>44</v>
      </c>
      <c r="N64" s="42" t="s">
        <v>1865</v>
      </c>
      <c r="O64" s="42" t="s">
        <v>1867</v>
      </c>
      <c r="P64" s="42">
        <v>50</v>
      </c>
      <c r="Q64" s="42"/>
      <c r="R64" s="42"/>
      <c r="S64" s="42"/>
      <c r="T64" s="42"/>
      <c r="U64" s="34" t="s">
        <v>1284</v>
      </c>
      <c r="V64" s="37" t="s">
        <v>341</v>
      </c>
      <c r="W64" s="35" t="s">
        <v>343</v>
      </c>
      <c r="X64" s="35" t="s">
        <v>344</v>
      </c>
      <c r="Y64" s="37" t="s">
        <v>77</v>
      </c>
      <c r="Z64" s="37"/>
      <c r="AA64" s="48" t="str">
        <f>VLOOKUP(C64,DS_ĐKMH_PĐT!$B$4:$J$291,2,0)</f>
        <v>Nguyễn Bảo Tuyết</v>
      </c>
      <c r="AB64" s="48" t="str">
        <f>VLOOKUP(C64,DS_ĐKMH_PĐT!$B$4:$J$291,3,0)</f>
        <v>Như</v>
      </c>
      <c r="AC64" s="49" t="str">
        <f>VLOOKUP(C64,DS_ĐKMH_PĐT!$B$4:$J$291,4,0)</f>
        <v>D20_TH06</v>
      </c>
      <c r="AD64" s="37">
        <v>56</v>
      </c>
      <c r="AF64" s="34">
        <f t="shared" si="0"/>
        <v>1</v>
      </c>
      <c r="AH64" s="42">
        <v>48</v>
      </c>
    </row>
    <row r="65" spans="1:34" s="34" customFormat="1" ht="31.5" customHeight="1" x14ac:dyDescent="0.25">
      <c r="A65" s="42">
        <v>57</v>
      </c>
      <c r="B65" s="43">
        <v>63</v>
      </c>
      <c r="C65" s="42" t="s">
        <v>346</v>
      </c>
      <c r="D65" s="44" t="s">
        <v>347</v>
      </c>
      <c r="E65" s="46" t="s">
        <v>348</v>
      </c>
      <c r="F65" s="47" t="s">
        <v>349</v>
      </c>
      <c r="G65" s="42" t="s">
        <v>36</v>
      </c>
      <c r="H65" s="42">
        <v>705408682</v>
      </c>
      <c r="I65" s="42" t="s">
        <v>30</v>
      </c>
      <c r="J65" s="81" t="s">
        <v>350</v>
      </c>
      <c r="K65" s="36" t="s">
        <v>38</v>
      </c>
      <c r="L65" s="42"/>
      <c r="M65" s="54" t="s">
        <v>39</v>
      </c>
      <c r="N65" s="42" t="s">
        <v>1865</v>
      </c>
      <c r="O65" s="42" t="s">
        <v>1867</v>
      </c>
      <c r="P65" s="42">
        <v>50</v>
      </c>
      <c r="Q65" s="42"/>
      <c r="R65" s="42"/>
      <c r="S65" s="42"/>
      <c r="T65" s="42"/>
      <c r="U65" s="34" t="s">
        <v>1284</v>
      </c>
      <c r="V65" s="37" t="s">
        <v>346</v>
      </c>
      <c r="W65" s="35" t="s">
        <v>348</v>
      </c>
      <c r="X65" s="35" t="s">
        <v>349</v>
      </c>
      <c r="Y65" s="37" t="s">
        <v>36</v>
      </c>
      <c r="Z65" s="37"/>
      <c r="AA65" s="48" t="str">
        <f>VLOOKUP(C65,DS_ĐKMH_PĐT!$B$4:$J$291,2,0)</f>
        <v>Nguyễn Trần Minh</v>
      </c>
      <c r="AB65" s="48" t="str">
        <f>VLOOKUP(C65,DS_ĐKMH_PĐT!$B$4:$J$291,3,0)</f>
        <v>Đức</v>
      </c>
      <c r="AC65" s="49" t="str">
        <f>VLOOKUP(C65,DS_ĐKMH_PĐT!$B$4:$J$291,4,0)</f>
        <v>D21_TH08</v>
      </c>
      <c r="AD65" s="37">
        <v>57</v>
      </c>
      <c r="AF65" s="34">
        <f t="shared" si="0"/>
        <v>1</v>
      </c>
      <c r="AH65" s="82">
        <v>49</v>
      </c>
    </row>
    <row r="66" spans="1:34" s="34" customFormat="1" ht="31.5" customHeight="1" x14ac:dyDescent="0.25">
      <c r="A66" s="42">
        <v>58</v>
      </c>
      <c r="B66" s="43">
        <v>63</v>
      </c>
      <c r="C66" s="42" t="s">
        <v>351</v>
      </c>
      <c r="D66" s="44" t="s">
        <v>352</v>
      </c>
      <c r="E66" s="46" t="s">
        <v>353</v>
      </c>
      <c r="F66" s="47" t="s">
        <v>354</v>
      </c>
      <c r="G66" s="42" t="s">
        <v>49</v>
      </c>
      <c r="H66" s="42">
        <v>344773350</v>
      </c>
      <c r="I66" s="42" t="s">
        <v>30</v>
      </c>
      <c r="J66" s="81"/>
      <c r="K66" s="36" t="s">
        <v>38</v>
      </c>
      <c r="L66" s="42"/>
      <c r="M66" s="54" t="s">
        <v>39</v>
      </c>
      <c r="N66" s="42" t="s">
        <v>1865</v>
      </c>
      <c r="O66" s="42" t="s">
        <v>1867</v>
      </c>
      <c r="P66" s="42">
        <v>50</v>
      </c>
      <c r="Q66" s="42"/>
      <c r="R66" s="42"/>
      <c r="S66" s="42"/>
      <c r="T66" s="42"/>
      <c r="U66" s="34" t="s">
        <v>1284</v>
      </c>
      <c r="V66" s="37" t="s">
        <v>351</v>
      </c>
      <c r="W66" s="35" t="s">
        <v>353</v>
      </c>
      <c r="X66" s="35" t="s">
        <v>354</v>
      </c>
      <c r="Y66" s="37" t="s">
        <v>49</v>
      </c>
      <c r="Z66" s="37"/>
      <c r="AA66" s="48" t="str">
        <f>VLOOKUP(C66,DS_ĐKMH_PĐT!$B$4:$J$291,2,0)</f>
        <v>Phạm Vũ Quỳnh</v>
      </c>
      <c r="AB66" s="48" t="str">
        <f>VLOOKUP(C66,DS_ĐKMH_PĐT!$B$4:$J$291,3,0)</f>
        <v>Trang</v>
      </c>
      <c r="AC66" s="49" t="str">
        <f>VLOOKUP(C66,DS_ĐKMH_PĐT!$B$4:$J$291,4,0)</f>
        <v>D21_TH07</v>
      </c>
      <c r="AD66" s="37">
        <v>58</v>
      </c>
      <c r="AF66" s="34">
        <f t="shared" si="0"/>
        <v>1</v>
      </c>
      <c r="AH66" s="82"/>
    </row>
    <row r="67" spans="1:34" s="34" customFormat="1" ht="31.5" customHeight="1" x14ac:dyDescent="0.25">
      <c r="A67" s="42">
        <v>59</v>
      </c>
      <c r="B67" s="43">
        <v>64</v>
      </c>
      <c r="C67" s="42" t="s">
        <v>355</v>
      </c>
      <c r="D67" s="44" t="s">
        <v>356</v>
      </c>
      <c r="E67" s="46" t="s">
        <v>1799</v>
      </c>
      <c r="F67" s="47" t="s">
        <v>624</v>
      </c>
      <c r="G67" s="42" t="s">
        <v>183</v>
      </c>
      <c r="H67" s="42">
        <v>762926830</v>
      </c>
      <c r="I67" s="42" t="s">
        <v>30</v>
      </c>
      <c r="J67" s="36" t="s">
        <v>357</v>
      </c>
      <c r="K67" s="36" t="s">
        <v>358</v>
      </c>
      <c r="L67" s="42"/>
      <c r="M67" s="54" t="s">
        <v>104</v>
      </c>
      <c r="N67" s="42" t="s">
        <v>1865</v>
      </c>
      <c r="O67" s="42" t="s">
        <v>1867</v>
      </c>
      <c r="P67" s="42">
        <v>40</v>
      </c>
      <c r="Q67" s="42"/>
      <c r="R67" s="42"/>
      <c r="S67" s="42"/>
      <c r="T67" s="42"/>
      <c r="U67" s="34" t="s">
        <v>1284</v>
      </c>
      <c r="V67" s="37" t="s">
        <v>355</v>
      </c>
      <c r="W67" s="35" t="s">
        <v>1799</v>
      </c>
      <c r="X67" s="35" t="s">
        <v>624</v>
      </c>
      <c r="Y67" s="37" t="s">
        <v>183</v>
      </c>
      <c r="Z67" s="37"/>
      <c r="AA67" s="48" t="str">
        <f>VLOOKUP(C67,DS_ĐKMH_PĐT!$B$4:$J$291,2,0)</f>
        <v>Huỳnh Hoàng</v>
      </c>
      <c r="AB67" s="48" t="str">
        <f>VLOOKUP(C67,DS_ĐKMH_PĐT!$B$4:$J$291,3,0)</f>
        <v>Hải</v>
      </c>
      <c r="AC67" s="49" t="str">
        <f>VLOOKUP(C67,DS_ĐKMH_PĐT!$B$4:$J$291,4,0)</f>
        <v>D21_TH03</v>
      </c>
      <c r="AD67" s="37">
        <v>59</v>
      </c>
      <c r="AF67" s="34">
        <f t="shared" si="0"/>
        <v>1</v>
      </c>
      <c r="AH67" s="42">
        <v>50</v>
      </c>
    </row>
    <row r="68" spans="1:34" s="34" customFormat="1" ht="31.5" customHeight="1" x14ac:dyDescent="0.25">
      <c r="A68" s="42">
        <v>60</v>
      </c>
      <c r="B68" s="43">
        <v>65</v>
      </c>
      <c r="C68" s="42" t="s">
        <v>359</v>
      </c>
      <c r="D68" s="44" t="s">
        <v>360</v>
      </c>
      <c r="E68" s="46" t="s">
        <v>361</v>
      </c>
      <c r="F68" s="47" t="s">
        <v>362</v>
      </c>
      <c r="G68" s="42" t="s">
        <v>77</v>
      </c>
      <c r="H68" s="42">
        <v>584380051</v>
      </c>
      <c r="I68" s="42" t="s">
        <v>30</v>
      </c>
      <c r="J68" s="81" t="s">
        <v>363</v>
      </c>
      <c r="K68" s="36" t="s">
        <v>364</v>
      </c>
      <c r="L68" s="42"/>
      <c r="M68" s="54" t="s">
        <v>51</v>
      </c>
      <c r="N68" s="42" t="s">
        <v>1865</v>
      </c>
      <c r="O68" s="42" t="s">
        <v>1867</v>
      </c>
      <c r="P68" s="42">
        <v>45</v>
      </c>
      <c r="Q68" s="42"/>
      <c r="R68" s="42"/>
      <c r="S68" s="42"/>
      <c r="T68" s="42"/>
      <c r="U68" s="34" t="s">
        <v>1284</v>
      </c>
      <c r="V68" s="37" t="s">
        <v>359</v>
      </c>
      <c r="W68" s="35" t="s">
        <v>361</v>
      </c>
      <c r="X68" s="35" t="s">
        <v>362</v>
      </c>
      <c r="Y68" s="37" t="s">
        <v>77</v>
      </c>
      <c r="Z68" s="37"/>
      <c r="AA68" s="48" t="str">
        <f>VLOOKUP(C68,DS_ĐKMH_PĐT!$B$4:$J$291,2,0)</f>
        <v>Châu Gia</v>
      </c>
      <c r="AB68" s="48" t="str">
        <f>VLOOKUP(C68,DS_ĐKMH_PĐT!$B$4:$J$291,3,0)</f>
        <v>Trọng</v>
      </c>
      <c r="AC68" s="49" t="str">
        <f>VLOOKUP(C68,DS_ĐKMH_PĐT!$B$4:$J$291,4,0)</f>
        <v>D20_TH06</v>
      </c>
      <c r="AD68" s="37">
        <v>60</v>
      </c>
      <c r="AF68" s="34">
        <f t="shared" si="0"/>
        <v>1</v>
      </c>
      <c r="AH68" s="82">
        <v>51</v>
      </c>
    </row>
    <row r="69" spans="1:34" s="34" customFormat="1" ht="31.5" customHeight="1" x14ac:dyDescent="0.25">
      <c r="A69" s="42">
        <v>61</v>
      </c>
      <c r="B69" s="43">
        <v>65</v>
      </c>
      <c r="C69" s="42" t="s">
        <v>365</v>
      </c>
      <c r="D69" s="44" t="s">
        <v>366</v>
      </c>
      <c r="E69" s="46" t="s">
        <v>367</v>
      </c>
      <c r="F69" s="47" t="s">
        <v>368</v>
      </c>
      <c r="G69" s="42" t="s">
        <v>77</v>
      </c>
      <c r="H69" s="42">
        <v>768864476</v>
      </c>
      <c r="I69" s="42" t="s">
        <v>30</v>
      </c>
      <c r="J69" s="81"/>
      <c r="K69" s="36" t="s">
        <v>364</v>
      </c>
      <c r="L69" s="42"/>
      <c r="M69" s="54" t="s">
        <v>51</v>
      </c>
      <c r="N69" s="42" t="s">
        <v>1865</v>
      </c>
      <c r="O69" s="42" t="s">
        <v>1867</v>
      </c>
      <c r="P69" s="42">
        <v>45</v>
      </c>
      <c r="Q69" s="42"/>
      <c r="R69" s="42"/>
      <c r="S69" s="42"/>
      <c r="T69" s="42"/>
      <c r="U69" s="34" t="s">
        <v>1284</v>
      </c>
      <c r="V69" s="37" t="s">
        <v>365</v>
      </c>
      <c r="W69" s="35" t="s">
        <v>367</v>
      </c>
      <c r="X69" s="35" t="s">
        <v>368</v>
      </c>
      <c r="Y69" s="37" t="s">
        <v>77</v>
      </c>
      <c r="Z69" s="37"/>
      <c r="AA69" s="48" t="str">
        <f>VLOOKUP(C69,DS_ĐKMH_PĐT!$B$4:$J$291,2,0)</f>
        <v>Diệp Bảo</v>
      </c>
      <c r="AB69" s="48" t="str">
        <f>VLOOKUP(C69,DS_ĐKMH_PĐT!$B$4:$J$291,3,0)</f>
        <v>Khánh</v>
      </c>
      <c r="AC69" s="49" t="str">
        <f>VLOOKUP(C69,DS_ĐKMH_PĐT!$B$4:$J$291,4,0)</f>
        <v>D20_TH06</v>
      </c>
      <c r="AD69" s="37">
        <v>61</v>
      </c>
      <c r="AF69" s="34">
        <f t="shared" si="0"/>
        <v>1</v>
      </c>
      <c r="AH69" s="82"/>
    </row>
    <row r="70" spans="1:34" s="34" customFormat="1" ht="31.5" customHeight="1" x14ac:dyDescent="0.25">
      <c r="A70" s="42">
        <v>62</v>
      </c>
      <c r="B70" s="43">
        <v>66</v>
      </c>
      <c r="C70" s="42" t="s">
        <v>369</v>
      </c>
      <c r="D70" s="44" t="s">
        <v>370</v>
      </c>
      <c r="E70" s="46" t="s">
        <v>371</v>
      </c>
      <c r="F70" s="47" t="s">
        <v>372</v>
      </c>
      <c r="G70" s="42" t="s">
        <v>373</v>
      </c>
      <c r="H70" s="42">
        <v>379206934</v>
      </c>
      <c r="I70" s="42" t="s">
        <v>30</v>
      </c>
      <c r="J70" s="36" t="s">
        <v>374</v>
      </c>
      <c r="K70" s="44" t="s">
        <v>66</v>
      </c>
      <c r="L70" s="42"/>
      <c r="M70" s="54" t="s">
        <v>67</v>
      </c>
      <c r="N70" s="42" t="s">
        <v>1865</v>
      </c>
      <c r="O70" s="42" t="s">
        <v>1867</v>
      </c>
      <c r="P70" s="42">
        <v>30</v>
      </c>
      <c r="Q70" s="42"/>
      <c r="R70" s="42"/>
      <c r="S70" s="42"/>
      <c r="T70" s="42"/>
      <c r="U70" s="34" t="s">
        <v>1284</v>
      </c>
      <c r="V70" s="37" t="s">
        <v>369</v>
      </c>
      <c r="W70" s="35" t="s">
        <v>371</v>
      </c>
      <c r="X70" s="35" t="s">
        <v>372</v>
      </c>
      <c r="Y70" s="37" t="s">
        <v>373</v>
      </c>
      <c r="Z70" s="37"/>
      <c r="AA70" s="48" t="str">
        <f>VLOOKUP(C70,DS_ĐKMH_PĐT!$B$4:$J$291,2,0)</f>
        <v>Phạm Hải</v>
      </c>
      <c r="AB70" s="48" t="str">
        <f>VLOOKUP(C70,DS_ĐKMH_PĐT!$B$4:$J$291,3,0)</f>
        <v>Nam</v>
      </c>
      <c r="AC70" s="49" t="str">
        <f>VLOOKUP(C70,DS_ĐKMH_PĐT!$B$4:$J$291,4,0)</f>
        <v>D19_TH06</v>
      </c>
      <c r="AD70" s="37">
        <v>62</v>
      </c>
      <c r="AF70" s="34">
        <f t="shared" si="0"/>
        <v>1</v>
      </c>
      <c r="AH70" s="42">
        <v>52</v>
      </c>
    </row>
    <row r="71" spans="1:34" s="34" customFormat="1" ht="31.5" customHeight="1" x14ac:dyDescent="0.25">
      <c r="A71" s="42">
        <v>63</v>
      </c>
      <c r="B71" s="43">
        <v>67</v>
      </c>
      <c r="C71" s="42" t="s">
        <v>375</v>
      </c>
      <c r="D71" s="44" t="s">
        <v>376</v>
      </c>
      <c r="E71" s="46" t="s">
        <v>377</v>
      </c>
      <c r="F71" s="47" t="s">
        <v>378</v>
      </c>
      <c r="G71" s="42" t="s">
        <v>241</v>
      </c>
      <c r="H71" s="42">
        <v>934230718</v>
      </c>
      <c r="I71" s="42" t="s">
        <v>30</v>
      </c>
      <c r="J71" s="81" t="s">
        <v>379</v>
      </c>
      <c r="K71" s="81" t="s">
        <v>380</v>
      </c>
      <c r="L71" s="42"/>
      <c r="M71" s="54" t="s">
        <v>44</v>
      </c>
      <c r="N71" s="42" t="s">
        <v>1865</v>
      </c>
      <c r="O71" s="42" t="s">
        <v>1867</v>
      </c>
      <c r="P71" s="42">
        <v>40</v>
      </c>
      <c r="Q71" s="42"/>
      <c r="R71" s="42"/>
      <c r="S71" s="42"/>
      <c r="T71" s="42"/>
      <c r="U71" s="34" t="s">
        <v>1284</v>
      </c>
      <c r="V71" s="37" t="s">
        <v>375</v>
      </c>
      <c r="W71" s="35" t="s">
        <v>377</v>
      </c>
      <c r="X71" s="35" t="s">
        <v>378</v>
      </c>
      <c r="Y71" s="37" t="s">
        <v>241</v>
      </c>
      <c r="Z71" s="37"/>
      <c r="AA71" s="48" t="str">
        <f>VLOOKUP(C71,DS_ĐKMH_PĐT!$B$4:$J$291,2,0)</f>
        <v>Văn Thị Thu</v>
      </c>
      <c r="AB71" s="48" t="str">
        <f>VLOOKUP(C71,DS_ĐKMH_PĐT!$B$4:$J$291,3,0)</f>
        <v>Oanh</v>
      </c>
      <c r="AC71" s="49" t="str">
        <f>VLOOKUP(C71,DS_ĐKMH_PĐT!$B$4:$J$291,4,0)</f>
        <v>D21_TH01</v>
      </c>
      <c r="AD71" s="37">
        <v>63</v>
      </c>
      <c r="AF71" s="34">
        <f t="shared" si="0"/>
        <v>1</v>
      </c>
      <c r="AH71" s="82">
        <v>53</v>
      </c>
    </row>
    <row r="72" spans="1:34" s="34" customFormat="1" ht="31.5" customHeight="1" x14ac:dyDescent="0.25">
      <c r="A72" s="42">
        <v>64</v>
      </c>
      <c r="B72" s="43">
        <v>67</v>
      </c>
      <c r="C72" s="42" t="s">
        <v>381</v>
      </c>
      <c r="D72" s="44" t="s">
        <v>382</v>
      </c>
      <c r="E72" s="46" t="s">
        <v>383</v>
      </c>
      <c r="F72" s="47" t="s">
        <v>384</v>
      </c>
      <c r="G72" s="42" t="s">
        <v>241</v>
      </c>
      <c r="H72" s="42">
        <v>932059471</v>
      </c>
      <c r="I72" s="42" t="s">
        <v>30</v>
      </c>
      <c r="J72" s="83"/>
      <c r="K72" s="83"/>
      <c r="L72" s="42"/>
      <c r="M72" s="54" t="s">
        <v>44</v>
      </c>
      <c r="N72" s="42" t="s">
        <v>1865</v>
      </c>
      <c r="O72" s="42" t="s">
        <v>1867</v>
      </c>
      <c r="P72" s="42">
        <v>40</v>
      </c>
      <c r="Q72" s="42"/>
      <c r="R72" s="42"/>
      <c r="S72" s="42"/>
      <c r="T72" s="42"/>
      <c r="U72" s="34" t="s">
        <v>1284</v>
      </c>
      <c r="V72" s="37" t="s">
        <v>381</v>
      </c>
      <c r="W72" s="35" t="s">
        <v>383</v>
      </c>
      <c r="X72" s="35" t="s">
        <v>384</v>
      </c>
      <c r="Y72" s="37" t="s">
        <v>241</v>
      </c>
      <c r="Z72" s="37"/>
      <c r="AA72" s="48" t="str">
        <f>VLOOKUP(C72,DS_ĐKMH_PĐT!$B$4:$J$291,2,0)</f>
        <v>Thái Ngọc</v>
      </c>
      <c r="AB72" s="48" t="str">
        <f>VLOOKUP(C72,DS_ĐKMH_PĐT!$B$4:$J$291,3,0)</f>
        <v>Yên</v>
      </c>
      <c r="AC72" s="49" t="str">
        <f>VLOOKUP(C72,DS_ĐKMH_PĐT!$B$4:$J$291,4,0)</f>
        <v>D21_TH01</v>
      </c>
      <c r="AD72" s="37">
        <v>64</v>
      </c>
      <c r="AF72" s="34">
        <f t="shared" si="0"/>
        <v>1</v>
      </c>
      <c r="AH72" s="82"/>
    </row>
    <row r="73" spans="1:34" s="34" customFormat="1" ht="31.5" customHeight="1" x14ac:dyDescent="0.25">
      <c r="A73" s="42">
        <v>65</v>
      </c>
      <c r="B73" s="43">
        <v>68</v>
      </c>
      <c r="C73" s="42" t="s">
        <v>385</v>
      </c>
      <c r="D73" s="44" t="s">
        <v>386</v>
      </c>
      <c r="E73" s="46" t="s">
        <v>387</v>
      </c>
      <c r="F73" s="47" t="s">
        <v>240</v>
      </c>
      <c r="G73" s="42" t="s">
        <v>388</v>
      </c>
      <c r="H73" s="42">
        <v>329006325</v>
      </c>
      <c r="I73" s="42" t="s">
        <v>30</v>
      </c>
      <c r="J73" s="81" t="s">
        <v>389</v>
      </c>
      <c r="K73" s="36" t="s">
        <v>390</v>
      </c>
      <c r="L73" s="42"/>
      <c r="M73" s="54" t="s">
        <v>112</v>
      </c>
      <c r="N73" s="42" t="s">
        <v>1865</v>
      </c>
      <c r="O73" s="42" t="s">
        <v>1872</v>
      </c>
      <c r="P73" s="42">
        <v>50</v>
      </c>
      <c r="Q73" s="42"/>
      <c r="R73" s="42"/>
      <c r="S73" s="42"/>
      <c r="T73" s="42"/>
      <c r="U73" s="34" t="s">
        <v>1284</v>
      </c>
      <c r="V73" s="37" t="s">
        <v>385</v>
      </c>
      <c r="W73" s="35" t="s">
        <v>387</v>
      </c>
      <c r="X73" s="35" t="s">
        <v>240</v>
      </c>
      <c r="Y73" s="37" t="s">
        <v>388</v>
      </c>
      <c r="Z73" s="37"/>
      <c r="AA73" s="48" t="str">
        <f>VLOOKUP(C73,DS_ĐKMH_PĐT!$B$4:$J$291,2,0)</f>
        <v>Trần Bảo</v>
      </c>
      <c r="AB73" s="48" t="str">
        <f>VLOOKUP(C73,DS_ĐKMH_PĐT!$B$4:$J$291,3,0)</f>
        <v>An</v>
      </c>
      <c r="AC73" s="49" t="str">
        <f>VLOOKUP(C73,DS_ĐKMH_PĐT!$B$4:$J$291,4,0)</f>
        <v>D21_TH13</v>
      </c>
      <c r="AD73" s="37">
        <v>65</v>
      </c>
      <c r="AF73" s="34">
        <f t="shared" ref="AF73:AF136" si="1">COUNTIF($C$9:$C$275,C73)</f>
        <v>1</v>
      </c>
      <c r="AH73" s="82">
        <v>54</v>
      </c>
    </row>
    <row r="74" spans="1:34" s="34" customFormat="1" ht="31.5" customHeight="1" x14ac:dyDescent="0.25">
      <c r="A74" s="42">
        <v>66</v>
      </c>
      <c r="B74" s="43">
        <v>68</v>
      </c>
      <c r="C74" s="42" t="s">
        <v>391</v>
      </c>
      <c r="D74" s="44" t="s">
        <v>392</v>
      </c>
      <c r="E74" s="46" t="s">
        <v>393</v>
      </c>
      <c r="F74" s="47" t="s">
        <v>124</v>
      </c>
      <c r="G74" s="42" t="s">
        <v>388</v>
      </c>
      <c r="H74" s="42">
        <v>369542829</v>
      </c>
      <c r="I74" s="42" t="s">
        <v>30</v>
      </c>
      <c r="J74" s="81"/>
      <c r="K74" s="36" t="s">
        <v>394</v>
      </c>
      <c r="L74" s="42"/>
      <c r="M74" s="54" t="s">
        <v>112</v>
      </c>
      <c r="N74" s="42" t="s">
        <v>1865</v>
      </c>
      <c r="O74" s="42" t="s">
        <v>1872</v>
      </c>
      <c r="P74" s="42">
        <v>50</v>
      </c>
      <c r="Q74" s="42"/>
      <c r="R74" s="42"/>
      <c r="S74" s="42"/>
      <c r="T74" s="42"/>
      <c r="U74" s="34" t="s">
        <v>1284</v>
      </c>
      <c r="V74" s="37" t="s">
        <v>391</v>
      </c>
      <c r="W74" s="35" t="s">
        <v>393</v>
      </c>
      <c r="X74" s="35" t="s">
        <v>124</v>
      </c>
      <c r="Y74" s="37" t="s">
        <v>388</v>
      </c>
      <c r="Z74" s="37"/>
      <c r="AA74" s="48" t="str">
        <f>VLOOKUP(C74,DS_ĐKMH_PĐT!$B$4:$J$291,2,0)</f>
        <v>Nguyễn Quang</v>
      </c>
      <c r="AB74" s="48" t="str">
        <f>VLOOKUP(C74,DS_ĐKMH_PĐT!$B$4:$J$291,3,0)</f>
        <v>Huy</v>
      </c>
      <c r="AC74" s="49" t="str">
        <f>VLOOKUP(C74,DS_ĐKMH_PĐT!$B$4:$J$291,4,0)</f>
        <v>D21_TH13</v>
      </c>
      <c r="AD74" s="37">
        <v>66</v>
      </c>
      <c r="AF74" s="34">
        <f t="shared" si="1"/>
        <v>1</v>
      </c>
      <c r="AH74" s="82"/>
    </row>
    <row r="75" spans="1:34" s="34" customFormat="1" ht="31.5" customHeight="1" x14ac:dyDescent="0.25">
      <c r="A75" s="42">
        <v>67</v>
      </c>
      <c r="B75" s="43">
        <v>69</v>
      </c>
      <c r="C75" s="42" t="s">
        <v>395</v>
      </c>
      <c r="D75" s="44" t="s">
        <v>396</v>
      </c>
      <c r="E75" s="46" t="s">
        <v>397</v>
      </c>
      <c r="F75" s="47" t="s">
        <v>240</v>
      </c>
      <c r="G75" s="42" t="s">
        <v>398</v>
      </c>
      <c r="H75" s="42">
        <v>523347213</v>
      </c>
      <c r="I75" s="42" t="s">
        <v>30</v>
      </c>
      <c r="J75" s="36" t="s">
        <v>399</v>
      </c>
      <c r="K75" s="36" t="s">
        <v>400</v>
      </c>
      <c r="L75" s="42"/>
      <c r="M75" s="54" t="s">
        <v>104</v>
      </c>
      <c r="N75" s="42" t="s">
        <v>1865</v>
      </c>
      <c r="O75" s="42" t="s">
        <v>1867</v>
      </c>
      <c r="P75" s="42">
        <v>70</v>
      </c>
      <c r="Q75" s="42"/>
      <c r="R75" s="42"/>
      <c r="S75" s="42"/>
      <c r="T75" s="42"/>
      <c r="U75" s="34" t="s">
        <v>1284</v>
      </c>
      <c r="V75" s="37" t="s">
        <v>395</v>
      </c>
      <c r="W75" s="35" t="s">
        <v>397</v>
      </c>
      <c r="X75" s="35" t="s">
        <v>240</v>
      </c>
      <c r="Y75" s="37" t="s">
        <v>398</v>
      </c>
      <c r="Z75" s="37"/>
      <c r="AA75" s="48" t="str">
        <f>VLOOKUP(C75,DS_ĐKMH_PĐT!$B$4:$J$291,2,0)</f>
        <v>Nguyễn Trường</v>
      </c>
      <c r="AB75" s="48" t="str">
        <f>VLOOKUP(C75,DS_ĐKMH_PĐT!$B$4:$J$291,3,0)</f>
        <v>An</v>
      </c>
      <c r="AC75" s="49" t="str">
        <f>VLOOKUP(C75,DS_ĐKMH_PĐT!$B$4:$J$291,4,0)</f>
        <v>D19_TH04</v>
      </c>
      <c r="AD75" s="37">
        <v>67</v>
      </c>
      <c r="AE75" s="34" t="s">
        <v>401</v>
      </c>
      <c r="AF75" s="34">
        <f t="shared" si="1"/>
        <v>1</v>
      </c>
      <c r="AH75" s="42">
        <v>55</v>
      </c>
    </row>
    <row r="76" spans="1:34" s="34" customFormat="1" ht="31.5" customHeight="1" x14ac:dyDescent="0.25">
      <c r="A76" s="42">
        <v>68</v>
      </c>
      <c r="B76" s="43">
        <v>70</v>
      </c>
      <c r="C76" s="42" t="s">
        <v>402</v>
      </c>
      <c r="D76" s="44" t="s">
        <v>403</v>
      </c>
      <c r="E76" s="46" t="s">
        <v>404</v>
      </c>
      <c r="F76" s="47" t="s">
        <v>405</v>
      </c>
      <c r="G76" s="42" t="s">
        <v>509</v>
      </c>
      <c r="H76" s="42">
        <v>906834103</v>
      </c>
      <c r="I76" s="42" t="s">
        <v>30</v>
      </c>
      <c r="J76" s="81" t="s">
        <v>406</v>
      </c>
      <c r="K76" s="81" t="s">
        <v>407</v>
      </c>
      <c r="L76" s="42"/>
      <c r="M76" s="54" t="s">
        <v>80</v>
      </c>
      <c r="N76" s="42" t="s">
        <v>1865</v>
      </c>
      <c r="O76" s="42" t="s">
        <v>1867</v>
      </c>
      <c r="P76" s="42">
        <v>40</v>
      </c>
      <c r="Q76" s="42"/>
      <c r="R76" s="42"/>
      <c r="S76" s="42"/>
      <c r="T76" s="71" t="s">
        <v>1922</v>
      </c>
      <c r="U76" s="34" t="s">
        <v>1284</v>
      </c>
      <c r="V76" s="37" t="s">
        <v>402</v>
      </c>
      <c r="W76" s="35" t="s">
        <v>404</v>
      </c>
      <c r="X76" s="35" t="s">
        <v>405</v>
      </c>
      <c r="Y76" s="37" t="s">
        <v>509</v>
      </c>
      <c r="Z76" s="37"/>
      <c r="AA76" s="48" t="str">
        <f>VLOOKUP(C76,DS_ĐKMH_PĐT!$B$4:$J$291,2,0)</f>
        <v>Phạm Quốc</v>
      </c>
      <c r="AB76" s="48" t="str">
        <f>VLOOKUP(C76,DS_ĐKMH_PĐT!$B$4:$J$291,3,0)</f>
        <v>Thái</v>
      </c>
      <c r="AC76" s="49" t="str">
        <f>VLOOKUP(C76,DS_ĐKMH_PĐT!$B$4:$J$291,4,0)</f>
        <v>D21_TH04</v>
      </c>
      <c r="AD76" s="37">
        <v>68</v>
      </c>
      <c r="AF76" s="34">
        <f t="shared" si="1"/>
        <v>1</v>
      </c>
      <c r="AH76" s="82">
        <v>56</v>
      </c>
    </row>
    <row r="77" spans="1:34" s="34" customFormat="1" ht="31.5" customHeight="1" x14ac:dyDescent="0.25">
      <c r="A77" s="42">
        <v>69</v>
      </c>
      <c r="B77" s="43">
        <v>70</v>
      </c>
      <c r="C77" s="42" t="s">
        <v>408</v>
      </c>
      <c r="D77" s="44" t="s">
        <v>409</v>
      </c>
      <c r="E77" s="46" t="s">
        <v>410</v>
      </c>
      <c r="F77" s="47" t="s">
        <v>411</v>
      </c>
      <c r="G77" s="42" t="s">
        <v>509</v>
      </c>
      <c r="H77" s="42">
        <v>929812977</v>
      </c>
      <c r="I77" s="42" t="s">
        <v>30</v>
      </c>
      <c r="J77" s="83"/>
      <c r="K77" s="83"/>
      <c r="L77" s="42"/>
      <c r="M77" s="54" t="s">
        <v>80</v>
      </c>
      <c r="N77" s="42" t="s">
        <v>1865</v>
      </c>
      <c r="O77" s="42" t="s">
        <v>1867</v>
      </c>
      <c r="P77" s="42">
        <v>40</v>
      </c>
      <c r="Q77" s="42"/>
      <c r="R77" s="42"/>
      <c r="S77" s="42"/>
      <c r="T77" s="71" t="s">
        <v>1922</v>
      </c>
      <c r="U77" s="34" t="s">
        <v>1284</v>
      </c>
      <c r="V77" s="37" t="s">
        <v>408</v>
      </c>
      <c r="W77" s="35" t="s">
        <v>410</v>
      </c>
      <c r="X77" s="35" t="s">
        <v>411</v>
      </c>
      <c r="Y77" s="37" t="s">
        <v>509</v>
      </c>
      <c r="Z77" s="37"/>
      <c r="AA77" s="48" t="str">
        <f>VLOOKUP(C77,DS_ĐKMH_PĐT!$B$4:$J$291,2,0)</f>
        <v>Bùi Quang</v>
      </c>
      <c r="AB77" s="48" t="str">
        <f>VLOOKUP(C77,DS_ĐKMH_PĐT!$B$4:$J$291,3,0)</f>
        <v>Quý</v>
      </c>
      <c r="AC77" s="49" t="str">
        <f>VLOOKUP(C77,DS_ĐKMH_PĐT!$B$4:$J$291,4,0)</f>
        <v>D21_TH04</v>
      </c>
      <c r="AD77" s="37">
        <v>69</v>
      </c>
      <c r="AF77" s="34">
        <f t="shared" si="1"/>
        <v>1</v>
      </c>
      <c r="AH77" s="82"/>
    </row>
    <row r="78" spans="1:34" s="34" customFormat="1" ht="31.5" customHeight="1" x14ac:dyDescent="0.25">
      <c r="A78" s="42">
        <v>70</v>
      </c>
      <c r="B78" s="43">
        <v>71</v>
      </c>
      <c r="C78" s="42" t="s">
        <v>412</v>
      </c>
      <c r="D78" s="44" t="s">
        <v>413</v>
      </c>
      <c r="E78" s="46" t="s">
        <v>414</v>
      </c>
      <c r="F78" s="47" t="s">
        <v>415</v>
      </c>
      <c r="G78" s="42" t="s">
        <v>109</v>
      </c>
      <c r="H78" s="42">
        <v>384385265</v>
      </c>
      <c r="I78" s="42" t="s">
        <v>30</v>
      </c>
      <c r="J78" s="36" t="s">
        <v>416</v>
      </c>
      <c r="K78" s="36" t="s">
        <v>255</v>
      </c>
      <c r="L78" s="42"/>
      <c r="M78" s="54" t="s">
        <v>201</v>
      </c>
      <c r="N78" s="42" t="s">
        <v>1865</v>
      </c>
      <c r="O78" s="42" t="s">
        <v>1867</v>
      </c>
      <c r="P78" s="42">
        <v>30</v>
      </c>
      <c r="Q78" s="42"/>
      <c r="R78" s="42"/>
      <c r="S78" s="42"/>
      <c r="T78" s="42"/>
      <c r="U78" s="34" t="s">
        <v>1284</v>
      </c>
      <c r="V78" s="37" t="s">
        <v>412</v>
      </c>
      <c r="W78" s="35" t="s">
        <v>414</v>
      </c>
      <c r="X78" s="35" t="s">
        <v>415</v>
      </c>
      <c r="Y78" s="37" t="s">
        <v>109</v>
      </c>
      <c r="Z78" s="37"/>
      <c r="AA78" s="48" t="str">
        <f>VLOOKUP(C78,DS_ĐKMH_PĐT!$B$4:$J$291,2,0)</f>
        <v>Võ Việt</v>
      </c>
      <c r="AB78" s="48" t="str">
        <f>VLOOKUP(C78,DS_ĐKMH_PĐT!$B$4:$J$291,3,0)</f>
        <v>Mỹ</v>
      </c>
      <c r="AC78" s="49" t="str">
        <f>VLOOKUP(C78,DS_ĐKMH_PĐT!$B$4:$J$291,4,0)</f>
        <v>D20_TH09</v>
      </c>
      <c r="AD78" s="37">
        <v>70</v>
      </c>
      <c r="AF78" s="34">
        <f t="shared" si="1"/>
        <v>1</v>
      </c>
      <c r="AH78" s="42">
        <v>57</v>
      </c>
    </row>
    <row r="79" spans="1:34" s="34" customFormat="1" ht="31.5" customHeight="1" x14ac:dyDescent="0.25">
      <c r="A79" s="42">
        <v>71</v>
      </c>
      <c r="B79" s="43">
        <v>72</v>
      </c>
      <c r="C79" s="42" t="s">
        <v>420</v>
      </c>
      <c r="D79" s="44" t="s">
        <v>421</v>
      </c>
      <c r="E79" s="46" t="s">
        <v>274</v>
      </c>
      <c r="F79" s="47" t="s">
        <v>422</v>
      </c>
      <c r="G79" s="42" t="s">
        <v>423</v>
      </c>
      <c r="H79" s="42">
        <v>933381852</v>
      </c>
      <c r="I79" s="42" t="s">
        <v>30</v>
      </c>
      <c r="J79" s="36" t="s">
        <v>78</v>
      </c>
      <c r="K79" s="36" t="s">
        <v>424</v>
      </c>
      <c r="L79" s="42"/>
      <c r="M79" s="54" t="s">
        <v>425</v>
      </c>
      <c r="N79" s="42" t="s">
        <v>1865</v>
      </c>
      <c r="O79" s="42" t="s">
        <v>1867</v>
      </c>
      <c r="P79" s="42">
        <v>40</v>
      </c>
      <c r="Q79" s="42"/>
      <c r="R79" s="42"/>
      <c r="S79" s="42"/>
      <c r="T79" s="42"/>
      <c r="U79" s="34" t="s">
        <v>1284</v>
      </c>
      <c r="V79" s="37" t="s">
        <v>420</v>
      </c>
      <c r="W79" s="35" t="s">
        <v>274</v>
      </c>
      <c r="X79" s="35" t="s">
        <v>422</v>
      </c>
      <c r="Y79" s="37" t="s">
        <v>423</v>
      </c>
      <c r="Z79" s="37"/>
      <c r="AA79" s="48" t="str">
        <f>VLOOKUP(C79,DS_ĐKMH_PĐT!$B$4:$J$291,2,0)</f>
        <v>Phan Thanh</v>
      </c>
      <c r="AB79" s="48" t="str">
        <f>VLOOKUP(C79,DS_ĐKMH_PĐT!$B$4:$J$291,3,0)</f>
        <v>Hoài</v>
      </c>
      <c r="AC79" s="49" t="str">
        <f>VLOOKUP(C79,DS_ĐKMH_PĐT!$B$4:$J$291,4,0)</f>
        <v>D20_TH08</v>
      </c>
      <c r="AD79" s="37">
        <v>71</v>
      </c>
      <c r="AF79" s="34">
        <f t="shared" si="1"/>
        <v>1</v>
      </c>
      <c r="AH79" s="42">
        <v>58</v>
      </c>
    </row>
    <row r="80" spans="1:34" s="34" customFormat="1" ht="31.5" customHeight="1" x14ac:dyDescent="0.25">
      <c r="A80" s="42">
        <v>72</v>
      </c>
      <c r="B80" s="43">
        <v>73</v>
      </c>
      <c r="C80" s="42" t="s">
        <v>426</v>
      </c>
      <c r="D80" s="44" t="s">
        <v>427</v>
      </c>
      <c r="E80" s="46" t="s">
        <v>428</v>
      </c>
      <c r="F80" s="47" t="s">
        <v>419</v>
      </c>
      <c r="G80" s="42" t="s">
        <v>423</v>
      </c>
      <c r="H80" s="42">
        <v>982093650</v>
      </c>
      <c r="I80" s="42" t="s">
        <v>30</v>
      </c>
      <c r="J80" s="36" t="s">
        <v>429</v>
      </c>
      <c r="K80" s="36" t="s">
        <v>430</v>
      </c>
      <c r="L80" s="42"/>
      <c r="M80" s="54" t="s">
        <v>425</v>
      </c>
      <c r="N80" s="42" t="s">
        <v>1865</v>
      </c>
      <c r="O80" s="42" t="s">
        <v>1867</v>
      </c>
      <c r="P80" s="42">
        <v>40</v>
      </c>
      <c r="Q80" s="42"/>
      <c r="R80" s="42"/>
      <c r="S80" s="42"/>
      <c r="T80" s="42"/>
      <c r="U80" s="34" t="s">
        <v>1284</v>
      </c>
      <c r="V80" s="37" t="s">
        <v>426</v>
      </c>
      <c r="W80" s="35" t="s">
        <v>428</v>
      </c>
      <c r="X80" s="35" t="s">
        <v>419</v>
      </c>
      <c r="Y80" s="37" t="s">
        <v>423</v>
      </c>
      <c r="Z80" s="37"/>
      <c r="AA80" s="48" t="str">
        <f>VLOOKUP(C80,DS_ĐKMH_PĐT!$B$4:$J$291,2,0)</f>
        <v>Nguyễn Đình</v>
      </c>
      <c r="AB80" s="48" t="str">
        <f>VLOOKUP(C80,DS_ĐKMH_PĐT!$B$4:$J$291,3,0)</f>
        <v>Duy</v>
      </c>
      <c r="AC80" s="49" t="str">
        <f>VLOOKUP(C80,DS_ĐKMH_PĐT!$B$4:$J$291,4,0)</f>
        <v>D20_TH08</v>
      </c>
      <c r="AD80" s="37">
        <v>72</v>
      </c>
      <c r="AF80" s="34">
        <f t="shared" si="1"/>
        <v>1</v>
      </c>
      <c r="AH80" s="42">
        <v>59</v>
      </c>
    </row>
    <row r="81" spans="1:34" s="34" customFormat="1" ht="31.5" customHeight="1" x14ac:dyDescent="0.25">
      <c r="A81" s="42">
        <v>73</v>
      </c>
      <c r="B81" s="43">
        <v>74</v>
      </c>
      <c r="C81" s="42" t="s">
        <v>431</v>
      </c>
      <c r="D81" s="44" t="s">
        <v>432</v>
      </c>
      <c r="E81" s="46" t="s">
        <v>141</v>
      </c>
      <c r="F81" s="47" t="s">
        <v>19</v>
      </c>
      <c r="G81" s="42" t="s">
        <v>301</v>
      </c>
      <c r="H81" s="42">
        <v>375216157</v>
      </c>
      <c r="I81" s="42" t="s">
        <v>30</v>
      </c>
      <c r="J81" s="36" t="s">
        <v>433</v>
      </c>
      <c r="K81" s="36" t="s">
        <v>434</v>
      </c>
      <c r="L81" s="42"/>
      <c r="M81" s="54" t="s">
        <v>80</v>
      </c>
      <c r="N81" s="42" t="s">
        <v>1865</v>
      </c>
      <c r="O81" s="42" t="s">
        <v>1867</v>
      </c>
      <c r="P81" s="42">
        <v>40</v>
      </c>
      <c r="Q81" s="42"/>
      <c r="R81" s="42"/>
      <c r="S81" s="42"/>
      <c r="T81" s="71" t="s">
        <v>1922</v>
      </c>
      <c r="U81" s="34" t="s">
        <v>1284</v>
      </c>
      <c r="V81" s="37" t="s">
        <v>431</v>
      </c>
      <c r="W81" s="35" t="s">
        <v>141</v>
      </c>
      <c r="X81" s="35" t="s">
        <v>19</v>
      </c>
      <c r="Y81" s="37" t="s">
        <v>301</v>
      </c>
      <c r="Z81" s="37"/>
      <c r="AA81" s="48" t="str">
        <f>VLOOKUP(C81,DS_ĐKMH_PĐT!$B$4:$J$291,2,0)</f>
        <v>Nguyễn Minh</v>
      </c>
      <c r="AB81" s="48" t="str">
        <f>VLOOKUP(C81,DS_ĐKMH_PĐT!$B$4:$J$291,3,0)</f>
        <v>Toàn</v>
      </c>
      <c r="AC81" s="49" t="str">
        <f>VLOOKUP(C81,DS_ĐKMH_PĐT!$B$4:$J$291,4,0)</f>
        <v>D21_TH12</v>
      </c>
      <c r="AD81" s="37">
        <v>73</v>
      </c>
      <c r="AF81" s="34">
        <f t="shared" si="1"/>
        <v>1</v>
      </c>
      <c r="AH81" s="42">
        <v>60</v>
      </c>
    </row>
    <row r="82" spans="1:34" s="34" customFormat="1" ht="31.5" customHeight="1" x14ac:dyDescent="0.25">
      <c r="A82" s="42">
        <v>74</v>
      </c>
      <c r="B82" s="43">
        <v>75</v>
      </c>
      <c r="C82" s="42" t="s">
        <v>435</v>
      </c>
      <c r="D82" s="44" t="s">
        <v>436</v>
      </c>
      <c r="E82" s="46" t="s">
        <v>437</v>
      </c>
      <c r="F82" s="47" t="s">
        <v>438</v>
      </c>
      <c r="G82" s="42" t="s">
        <v>301</v>
      </c>
      <c r="H82" s="42">
        <v>818055506</v>
      </c>
      <c r="I82" s="42" t="s">
        <v>30</v>
      </c>
      <c r="J82" s="36" t="s">
        <v>439</v>
      </c>
      <c r="K82" s="36" t="s">
        <v>440</v>
      </c>
      <c r="L82" s="42"/>
      <c r="M82" s="54" t="s">
        <v>80</v>
      </c>
      <c r="N82" s="42" t="s">
        <v>1865</v>
      </c>
      <c r="O82" s="42" t="s">
        <v>1867</v>
      </c>
      <c r="P82" s="42">
        <v>50</v>
      </c>
      <c r="Q82" s="42"/>
      <c r="R82" s="42"/>
      <c r="S82" s="42"/>
      <c r="T82" s="42"/>
      <c r="U82" s="34" t="s">
        <v>1284</v>
      </c>
      <c r="V82" s="37" t="s">
        <v>435</v>
      </c>
      <c r="W82" s="35" t="s">
        <v>437</v>
      </c>
      <c r="X82" s="35" t="s">
        <v>438</v>
      </c>
      <c r="Y82" s="37" t="s">
        <v>301</v>
      </c>
      <c r="Z82" s="37"/>
      <c r="AA82" s="48" t="str">
        <f>VLOOKUP(C82,DS_ĐKMH_PĐT!$B$4:$J$291,2,0)</f>
        <v>Lê Tuấn</v>
      </c>
      <c r="AB82" s="48" t="str">
        <f>VLOOKUP(C82,DS_ĐKMH_PĐT!$B$4:$J$291,3,0)</f>
        <v>Vủ</v>
      </c>
      <c r="AC82" s="49" t="str">
        <f>VLOOKUP(C82,DS_ĐKMH_PĐT!$B$4:$J$291,4,0)</f>
        <v>D21_TH12</v>
      </c>
      <c r="AD82" s="37">
        <v>74</v>
      </c>
      <c r="AF82" s="34">
        <f t="shared" si="1"/>
        <v>1</v>
      </c>
      <c r="AH82" s="42">
        <v>61</v>
      </c>
    </row>
    <row r="83" spans="1:34" s="34" customFormat="1" ht="31.5" customHeight="1" x14ac:dyDescent="0.25">
      <c r="A83" s="42">
        <v>75</v>
      </c>
      <c r="B83" s="43">
        <v>76</v>
      </c>
      <c r="C83" s="42" t="s">
        <v>441</v>
      </c>
      <c r="D83" s="44" t="s">
        <v>442</v>
      </c>
      <c r="E83" s="46" t="s">
        <v>443</v>
      </c>
      <c r="F83" s="47" t="s">
        <v>317</v>
      </c>
      <c r="G83" s="42" t="s">
        <v>241</v>
      </c>
      <c r="H83" s="42">
        <v>961568433</v>
      </c>
      <c r="I83" s="42" t="s">
        <v>30</v>
      </c>
      <c r="J83" s="36" t="s">
        <v>444</v>
      </c>
      <c r="K83" s="45" t="s">
        <v>445</v>
      </c>
      <c r="L83" s="42"/>
      <c r="M83" s="54" t="s">
        <v>304</v>
      </c>
      <c r="N83" s="42" t="s">
        <v>1865</v>
      </c>
      <c r="O83" s="42" t="s">
        <v>1867</v>
      </c>
      <c r="P83" s="42">
        <v>50</v>
      </c>
      <c r="Q83" s="42"/>
      <c r="R83" s="42"/>
      <c r="S83" s="42"/>
      <c r="T83" s="42"/>
      <c r="U83" s="34" t="s">
        <v>1284</v>
      </c>
      <c r="V83" s="37" t="s">
        <v>441</v>
      </c>
      <c r="W83" s="35" t="s">
        <v>443</v>
      </c>
      <c r="X83" s="35" t="s">
        <v>317</v>
      </c>
      <c r="Y83" s="37" t="s">
        <v>241</v>
      </c>
      <c r="Z83" s="37"/>
      <c r="AA83" s="48" t="str">
        <f>VLOOKUP(C83,DS_ĐKMH_PĐT!$B$4:$J$291,2,0)</f>
        <v>Lê Thị</v>
      </c>
      <c r="AB83" s="48" t="str">
        <f>VLOOKUP(C83,DS_ĐKMH_PĐT!$B$4:$J$291,3,0)</f>
        <v>Nguyên</v>
      </c>
      <c r="AC83" s="49" t="str">
        <f>VLOOKUP(C83,DS_ĐKMH_PĐT!$B$4:$J$291,4,0)</f>
        <v>D21_TH01</v>
      </c>
      <c r="AD83" s="37">
        <v>75</v>
      </c>
      <c r="AF83" s="34">
        <f t="shared" si="1"/>
        <v>1</v>
      </c>
      <c r="AH83" s="42">
        <v>62</v>
      </c>
    </row>
    <row r="84" spans="1:34" s="34" customFormat="1" ht="31.5" customHeight="1" x14ac:dyDescent="0.25">
      <c r="A84" s="42">
        <v>76</v>
      </c>
      <c r="B84" s="43">
        <v>77</v>
      </c>
      <c r="C84" s="42" t="s">
        <v>446</v>
      </c>
      <c r="D84" s="44" t="s">
        <v>447</v>
      </c>
      <c r="E84" s="46" t="s">
        <v>448</v>
      </c>
      <c r="F84" s="47" t="s">
        <v>240</v>
      </c>
      <c r="G84" s="42" t="s">
        <v>286</v>
      </c>
      <c r="H84" s="42">
        <v>903797317</v>
      </c>
      <c r="I84" s="42" t="s">
        <v>30</v>
      </c>
      <c r="J84" s="81" t="s">
        <v>449</v>
      </c>
      <c r="K84" s="81" t="s">
        <v>450</v>
      </c>
      <c r="L84" s="82"/>
      <c r="M84" s="54" t="s">
        <v>58</v>
      </c>
      <c r="N84" s="42" t="s">
        <v>1865</v>
      </c>
      <c r="O84" s="42" t="s">
        <v>1913</v>
      </c>
      <c r="P84" s="42">
        <v>40</v>
      </c>
      <c r="Q84" s="42"/>
      <c r="R84" s="42"/>
      <c r="S84" s="42"/>
      <c r="T84" s="42"/>
      <c r="U84" s="34" t="s">
        <v>1284</v>
      </c>
      <c r="V84" s="37" t="s">
        <v>446</v>
      </c>
      <c r="W84" s="35" t="s">
        <v>448</v>
      </c>
      <c r="X84" s="35" t="s">
        <v>240</v>
      </c>
      <c r="Y84" s="37" t="s">
        <v>286</v>
      </c>
      <c r="Z84" s="37"/>
      <c r="AA84" s="48" t="str">
        <f>VLOOKUP(C84,DS_ĐKMH_PĐT!$B$4:$J$291,2,0)</f>
        <v>Lê Quốc</v>
      </c>
      <c r="AB84" s="48" t="str">
        <f>VLOOKUP(C84,DS_ĐKMH_PĐT!$B$4:$J$291,3,0)</f>
        <v>An</v>
      </c>
      <c r="AC84" s="49" t="str">
        <f>VLOOKUP(C84,DS_ĐKMH_PĐT!$B$4:$J$291,4,0)</f>
        <v>D21_TH02</v>
      </c>
      <c r="AD84" s="37">
        <v>76</v>
      </c>
      <c r="AF84" s="34">
        <f t="shared" si="1"/>
        <v>1</v>
      </c>
      <c r="AH84" s="82">
        <v>63</v>
      </c>
    </row>
    <row r="85" spans="1:34" s="34" customFormat="1" ht="31.5" customHeight="1" x14ac:dyDescent="0.25">
      <c r="A85" s="42">
        <v>77</v>
      </c>
      <c r="B85" s="43">
        <v>77</v>
      </c>
      <c r="C85" s="42" t="s">
        <v>451</v>
      </c>
      <c r="D85" s="44" t="s">
        <v>452</v>
      </c>
      <c r="E85" s="46" t="s">
        <v>453</v>
      </c>
      <c r="F85" s="47" t="s">
        <v>229</v>
      </c>
      <c r="G85" s="42" t="s">
        <v>286</v>
      </c>
      <c r="H85" s="42">
        <v>382385129</v>
      </c>
      <c r="I85" s="42" t="s">
        <v>30</v>
      </c>
      <c r="J85" s="83"/>
      <c r="K85" s="83"/>
      <c r="L85" s="83"/>
      <c r="M85" s="54" t="s">
        <v>58</v>
      </c>
      <c r="N85" s="42" t="s">
        <v>1865</v>
      </c>
      <c r="O85" s="42" t="s">
        <v>1913</v>
      </c>
      <c r="P85" s="42">
        <v>40</v>
      </c>
      <c r="Q85" s="42"/>
      <c r="R85" s="42"/>
      <c r="S85" s="42"/>
      <c r="T85" s="42"/>
      <c r="U85" s="34" t="s">
        <v>1284</v>
      </c>
      <c r="V85" s="37" t="s">
        <v>451</v>
      </c>
      <c r="W85" s="35" t="s">
        <v>453</v>
      </c>
      <c r="X85" s="35" t="s">
        <v>229</v>
      </c>
      <c r="Y85" s="37" t="s">
        <v>286</v>
      </c>
      <c r="Z85" s="37"/>
      <c r="AA85" s="48" t="str">
        <f>VLOOKUP(C85,DS_ĐKMH_PĐT!$B$4:$J$291,2,0)</f>
        <v>Lê Nhựt</v>
      </c>
      <c r="AB85" s="48" t="str">
        <f>VLOOKUP(C85,DS_ĐKMH_PĐT!$B$4:$J$291,3,0)</f>
        <v>Anh</v>
      </c>
      <c r="AC85" s="49" t="str">
        <f>VLOOKUP(C85,DS_ĐKMH_PĐT!$B$4:$J$291,4,0)</f>
        <v>D21_TH02</v>
      </c>
      <c r="AD85" s="37">
        <v>77</v>
      </c>
      <c r="AF85" s="34">
        <f t="shared" si="1"/>
        <v>1</v>
      </c>
      <c r="AH85" s="82"/>
    </row>
    <row r="86" spans="1:34" s="34" customFormat="1" ht="31.5" customHeight="1" x14ac:dyDescent="0.25">
      <c r="A86" s="42">
        <v>78</v>
      </c>
      <c r="B86" s="43">
        <v>78</v>
      </c>
      <c r="C86" s="42" t="s">
        <v>454</v>
      </c>
      <c r="D86" s="44" t="s">
        <v>455</v>
      </c>
      <c r="E86" s="46" t="s">
        <v>83</v>
      </c>
      <c r="F86" s="47" t="s">
        <v>456</v>
      </c>
      <c r="G86" s="42" t="s">
        <v>132</v>
      </c>
      <c r="H86" s="42">
        <v>937877312</v>
      </c>
      <c r="I86" s="42" t="s">
        <v>30</v>
      </c>
      <c r="J86" s="36" t="s">
        <v>110</v>
      </c>
      <c r="K86" s="36" t="s">
        <v>111</v>
      </c>
      <c r="L86" s="42"/>
      <c r="M86" s="54" t="s">
        <v>112</v>
      </c>
      <c r="N86" s="42" t="s">
        <v>1865</v>
      </c>
      <c r="O86" s="42" t="s">
        <v>1872</v>
      </c>
      <c r="P86" s="42">
        <v>50</v>
      </c>
      <c r="Q86" s="42"/>
      <c r="R86" s="42"/>
      <c r="S86" s="42"/>
      <c r="T86" s="42"/>
      <c r="U86" s="34" t="s">
        <v>1284</v>
      </c>
      <c r="V86" s="37" t="s">
        <v>454</v>
      </c>
      <c r="W86" s="35" t="s">
        <v>83</v>
      </c>
      <c r="X86" s="35" t="s">
        <v>456</v>
      </c>
      <c r="Y86" s="37" t="s">
        <v>132</v>
      </c>
      <c r="Z86" s="37"/>
      <c r="AA86" s="48" t="str">
        <f>VLOOKUP(C86,DS_ĐKMH_PĐT!$B$4:$J$291,2,0)</f>
        <v>Nguyễn Hoàng</v>
      </c>
      <c r="AB86" s="48" t="str">
        <f>VLOOKUP(C86,DS_ĐKMH_PĐT!$B$4:$J$291,3,0)</f>
        <v>Bảo</v>
      </c>
      <c r="AC86" s="49" t="str">
        <f>VLOOKUP(C86,DS_ĐKMH_PĐT!$B$4:$J$291,4,0)</f>
        <v>D21_TH05</v>
      </c>
      <c r="AD86" s="37">
        <v>78</v>
      </c>
      <c r="AF86" s="34">
        <f t="shared" si="1"/>
        <v>1</v>
      </c>
      <c r="AH86" s="42">
        <v>64</v>
      </c>
    </row>
    <row r="87" spans="1:34" s="34" customFormat="1" ht="31.5" customHeight="1" x14ac:dyDescent="0.25">
      <c r="A87" s="42">
        <v>79</v>
      </c>
      <c r="B87" s="43">
        <v>79</v>
      </c>
      <c r="C87" s="42" t="s">
        <v>457</v>
      </c>
      <c r="D87" s="44" t="s">
        <v>458</v>
      </c>
      <c r="E87" s="46" t="s">
        <v>141</v>
      </c>
      <c r="F87" s="47" t="s">
        <v>154</v>
      </c>
      <c r="G87" s="42" t="s">
        <v>20</v>
      </c>
      <c r="H87" s="42">
        <v>832980682</v>
      </c>
      <c r="I87" s="42" t="s">
        <v>30</v>
      </c>
      <c r="J87" s="36" t="s">
        <v>149</v>
      </c>
      <c r="K87" s="36" t="s">
        <v>459</v>
      </c>
      <c r="L87" s="42"/>
      <c r="M87" s="54" t="s">
        <v>112</v>
      </c>
      <c r="N87" s="42" t="s">
        <v>1865</v>
      </c>
      <c r="O87" s="42" t="s">
        <v>1872</v>
      </c>
      <c r="P87" s="42">
        <v>50</v>
      </c>
      <c r="Q87" s="42"/>
      <c r="R87" s="42"/>
      <c r="S87" s="42"/>
      <c r="T87" s="42"/>
      <c r="U87" s="34" t="s">
        <v>1284</v>
      </c>
      <c r="V87" s="37" t="s">
        <v>457</v>
      </c>
      <c r="W87" s="35" t="s">
        <v>141</v>
      </c>
      <c r="X87" s="35" t="s">
        <v>154</v>
      </c>
      <c r="Y87" s="37" t="s">
        <v>20</v>
      </c>
      <c r="Z87" s="37"/>
      <c r="AA87" s="48" t="str">
        <f>VLOOKUP(C87,DS_ĐKMH_PĐT!$B$4:$J$291,2,0)</f>
        <v>Nguyễn Minh</v>
      </c>
      <c r="AB87" s="48" t="str">
        <f>VLOOKUP(C87,DS_ĐKMH_PĐT!$B$4:$J$291,3,0)</f>
        <v>Trường</v>
      </c>
      <c r="AC87" s="49" t="str">
        <f>VLOOKUP(C87,DS_ĐKMH_PĐT!$B$4:$J$291,4,0)</f>
        <v>D21_TH11</v>
      </c>
      <c r="AD87" s="37">
        <v>79</v>
      </c>
      <c r="AF87" s="34">
        <f t="shared" si="1"/>
        <v>1</v>
      </c>
      <c r="AH87" s="42">
        <v>65</v>
      </c>
    </row>
    <row r="88" spans="1:34" s="34" customFormat="1" ht="31.5" customHeight="1" x14ac:dyDescent="0.25">
      <c r="A88" s="42">
        <v>80</v>
      </c>
      <c r="B88" s="43">
        <v>81</v>
      </c>
      <c r="C88" s="42" t="s">
        <v>460</v>
      </c>
      <c r="D88" s="44" t="s">
        <v>461</v>
      </c>
      <c r="E88" s="46" t="s">
        <v>462</v>
      </c>
      <c r="F88" s="47" t="s">
        <v>463</v>
      </c>
      <c r="G88" s="42" t="s">
        <v>464</v>
      </c>
      <c r="H88" s="42">
        <v>938307209</v>
      </c>
      <c r="I88" s="42" t="s">
        <v>30</v>
      </c>
      <c r="J88" s="81" t="s">
        <v>465</v>
      </c>
      <c r="K88" s="81" t="s">
        <v>466</v>
      </c>
      <c r="L88" s="42"/>
      <c r="M88" s="54" t="s">
        <v>31</v>
      </c>
      <c r="N88" s="42" t="s">
        <v>1865</v>
      </c>
      <c r="O88" s="42" t="s">
        <v>1867</v>
      </c>
      <c r="P88" s="42">
        <v>40</v>
      </c>
      <c r="Q88" s="42"/>
      <c r="R88" s="42"/>
      <c r="S88" s="42"/>
      <c r="T88" s="42"/>
      <c r="U88" s="34" t="s">
        <v>1284</v>
      </c>
      <c r="V88" s="37" t="s">
        <v>460</v>
      </c>
      <c r="W88" s="35" t="s">
        <v>462</v>
      </c>
      <c r="X88" s="35" t="s">
        <v>463</v>
      </c>
      <c r="Y88" s="37" t="s">
        <v>464</v>
      </c>
      <c r="Z88" s="37"/>
      <c r="AA88" s="48" t="str">
        <f>VLOOKUP(C88,DS_ĐKMH_PĐT!$B$4:$J$291,2,0)</f>
        <v>Nguyễn Huỳnh Phúc</v>
      </c>
      <c r="AB88" s="48" t="str">
        <f>VLOOKUP(C88,DS_ĐKMH_PĐT!$B$4:$J$291,3,0)</f>
        <v>Nghi</v>
      </c>
      <c r="AC88" s="49" t="str">
        <f>VLOOKUP(C88,DS_ĐKMH_PĐT!$B$4:$J$291,4,0)</f>
        <v>D20_TH04</v>
      </c>
      <c r="AD88" s="37">
        <v>80</v>
      </c>
      <c r="AF88" s="34">
        <f t="shared" si="1"/>
        <v>1</v>
      </c>
      <c r="AH88" s="82">
        <v>66</v>
      </c>
    </row>
    <row r="89" spans="1:34" s="77" customFormat="1" ht="31.5" customHeight="1" x14ac:dyDescent="0.25">
      <c r="A89" s="71">
        <v>81</v>
      </c>
      <c r="B89" s="72">
        <v>81</v>
      </c>
      <c r="C89" s="71" t="s">
        <v>467</v>
      </c>
      <c r="D89" s="73" t="s">
        <v>468</v>
      </c>
      <c r="E89" s="74" t="s">
        <v>469</v>
      </c>
      <c r="F89" s="75" t="s">
        <v>170</v>
      </c>
      <c r="G89" s="71" t="s">
        <v>464</v>
      </c>
      <c r="H89" s="71">
        <v>902827377</v>
      </c>
      <c r="I89" s="71" t="s">
        <v>30</v>
      </c>
      <c r="J89" s="83"/>
      <c r="K89" s="83"/>
      <c r="L89" s="71"/>
      <c r="M89" s="72" t="s">
        <v>31</v>
      </c>
      <c r="N89" s="71" t="s">
        <v>1865</v>
      </c>
      <c r="O89" s="71" t="s">
        <v>1867</v>
      </c>
      <c r="P89" s="71">
        <v>20</v>
      </c>
      <c r="Q89" s="71"/>
      <c r="R89" s="72" t="s">
        <v>1917</v>
      </c>
      <c r="S89" s="71"/>
      <c r="T89" s="71" t="s">
        <v>1928</v>
      </c>
      <c r="U89" s="77" t="s">
        <v>1284</v>
      </c>
      <c r="V89" s="78" t="s">
        <v>467</v>
      </c>
      <c r="W89" s="79" t="s">
        <v>469</v>
      </c>
      <c r="X89" s="79" t="s">
        <v>170</v>
      </c>
      <c r="Y89" s="78" t="s">
        <v>464</v>
      </c>
      <c r="Z89" s="78"/>
      <c r="AA89" s="29" t="str">
        <f>VLOOKUP(C89,DS_ĐKMH_PĐT!$B$4:$J$291,2,0)</f>
        <v>Phạm Tôn</v>
      </c>
      <c r="AB89" s="29" t="str">
        <f>VLOOKUP(C89,DS_ĐKMH_PĐT!$B$4:$J$291,3,0)</f>
        <v>Thuận</v>
      </c>
      <c r="AC89" s="30" t="str">
        <f>VLOOKUP(C89,DS_ĐKMH_PĐT!$B$4:$J$291,4,0)</f>
        <v>D20_TH04</v>
      </c>
      <c r="AD89" s="78">
        <v>81</v>
      </c>
      <c r="AF89" s="77">
        <f t="shared" si="1"/>
        <v>1</v>
      </c>
      <c r="AH89" s="82"/>
    </row>
    <row r="90" spans="1:34" s="34" customFormat="1" ht="31.5" customHeight="1" x14ac:dyDescent="0.25">
      <c r="A90" s="42">
        <v>82</v>
      </c>
      <c r="B90" s="43">
        <v>82</v>
      </c>
      <c r="C90" s="42" t="s">
        <v>470</v>
      </c>
      <c r="D90" s="44" t="s">
        <v>471</v>
      </c>
      <c r="E90" s="46" t="s">
        <v>472</v>
      </c>
      <c r="F90" s="47" t="s">
        <v>189</v>
      </c>
      <c r="G90" s="42" t="s">
        <v>36</v>
      </c>
      <c r="H90" s="42">
        <v>849929007</v>
      </c>
      <c r="I90" s="42" t="s">
        <v>21</v>
      </c>
      <c r="J90" s="81" t="s">
        <v>473</v>
      </c>
      <c r="K90" s="36" t="s">
        <v>474</v>
      </c>
      <c r="L90" s="42"/>
      <c r="M90" s="54" t="s">
        <v>201</v>
      </c>
      <c r="N90" s="42" t="s">
        <v>1865</v>
      </c>
      <c r="O90" s="42" t="s">
        <v>1867</v>
      </c>
      <c r="P90" s="42">
        <v>30</v>
      </c>
      <c r="Q90" s="42"/>
      <c r="R90" s="42"/>
      <c r="S90" s="42"/>
      <c r="T90" s="42"/>
      <c r="U90" s="34" t="s">
        <v>1284</v>
      </c>
      <c r="V90" s="37" t="s">
        <v>470</v>
      </c>
      <c r="W90" s="35" t="s">
        <v>472</v>
      </c>
      <c r="X90" s="35" t="s">
        <v>189</v>
      </c>
      <c r="Y90" s="37" t="s">
        <v>36</v>
      </c>
      <c r="Z90" s="37"/>
      <c r="AA90" s="48" t="str">
        <f>VLOOKUP(C90,DS_ĐKMH_PĐT!$B$4:$J$291,2,0)</f>
        <v>Ngô Tuấn</v>
      </c>
      <c r="AB90" s="48" t="str">
        <f>VLOOKUP(C90,DS_ĐKMH_PĐT!$B$4:$J$291,3,0)</f>
        <v>Kiệt</v>
      </c>
      <c r="AC90" s="49" t="str">
        <f>VLOOKUP(C90,DS_ĐKMH_PĐT!$B$4:$J$291,4,0)</f>
        <v>D21_TH08</v>
      </c>
      <c r="AD90" s="37">
        <v>82</v>
      </c>
      <c r="AF90" s="34">
        <f t="shared" si="1"/>
        <v>1</v>
      </c>
      <c r="AH90" s="82">
        <v>67</v>
      </c>
    </row>
    <row r="91" spans="1:34" s="34" customFormat="1" ht="31.5" customHeight="1" x14ac:dyDescent="0.25">
      <c r="A91" s="42">
        <v>83</v>
      </c>
      <c r="B91" s="43">
        <v>82</v>
      </c>
      <c r="C91" s="42" t="s">
        <v>475</v>
      </c>
      <c r="D91" s="44" t="s">
        <v>476</v>
      </c>
      <c r="E91" s="46" t="s">
        <v>477</v>
      </c>
      <c r="F91" s="47" t="s">
        <v>478</v>
      </c>
      <c r="G91" s="42" t="s">
        <v>36</v>
      </c>
      <c r="H91" s="42">
        <v>393726628</v>
      </c>
      <c r="I91" s="42" t="s">
        <v>21</v>
      </c>
      <c r="J91" s="83" t="s">
        <v>473</v>
      </c>
      <c r="K91" s="36" t="s">
        <v>474</v>
      </c>
      <c r="L91" s="42"/>
      <c r="M91" s="54" t="s">
        <v>201</v>
      </c>
      <c r="N91" s="42" t="s">
        <v>1865</v>
      </c>
      <c r="O91" s="42" t="s">
        <v>1867</v>
      </c>
      <c r="P91" s="42">
        <v>30</v>
      </c>
      <c r="Q91" s="42"/>
      <c r="R91" s="42"/>
      <c r="S91" s="42"/>
      <c r="T91" s="42"/>
      <c r="U91" s="34" t="s">
        <v>1284</v>
      </c>
      <c r="V91" s="37" t="s">
        <v>475</v>
      </c>
      <c r="W91" s="35" t="s">
        <v>477</v>
      </c>
      <c r="X91" s="35" t="s">
        <v>478</v>
      </c>
      <c r="Y91" s="37" t="s">
        <v>36</v>
      </c>
      <c r="Z91" s="37"/>
      <c r="AA91" s="48" t="str">
        <f>VLOOKUP(C91,DS_ĐKMH_PĐT!$B$4:$J$291,2,0)</f>
        <v>Trương Văn</v>
      </c>
      <c r="AB91" s="48" t="str">
        <f>VLOOKUP(C91,DS_ĐKMH_PĐT!$B$4:$J$291,3,0)</f>
        <v>Liêu</v>
      </c>
      <c r="AC91" s="49" t="str">
        <f>VLOOKUP(C91,DS_ĐKMH_PĐT!$B$4:$J$291,4,0)</f>
        <v>D21_TH08</v>
      </c>
      <c r="AD91" s="37">
        <v>83</v>
      </c>
      <c r="AF91" s="34">
        <f t="shared" si="1"/>
        <v>1</v>
      </c>
      <c r="AH91" s="82"/>
    </row>
    <row r="92" spans="1:34" s="34" customFormat="1" ht="31.5" customHeight="1" x14ac:dyDescent="0.25">
      <c r="A92" s="42">
        <v>84</v>
      </c>
      <c r="B92" s="43">
        <v>83</v>
      </c>
      <c r="C92" s="42" t="s">
        <v>479</v>
      </c>
      <c r="D92" s="44" t="s">
        <v>480</v>
      </c>
      <c r="E92" s="46" t="s">
        <v>481</v>
      </c>
      <c r="F92" s="47" t="s">
        <v>482</v>
      </c>
      <c r="G92" s="42" t="s">
        <v>193</v>
      </c>
      <c r="H92" s="42">
        <v>387401115</v>
      </c>
      <c r="I92" s="42" t="s">
        <v>30</v>
      </c>
      <c r="J92" s="36" t="s">
        <v>483</v>
      </c>
      <c r="K92" s="36" t="s">
        <v>484</v>
      </c>
      <c r="L92" s="42"/>
      <c r="M92" s="54" t="s">
        <v>44</v>
      </c>
      <c r="N92" s="42" t="s">
        <v>1865</v>
      </c>
      <c r="O92" s="42" t="s">
        <v>1867</v>
      </c>
      <c r="P92" s="42">
        <v>40</v>
      </c>
      <c r="Q92" s="42"/>
      <c r="R92" s="42"/>
      <c r="S92" s="42"/>
      <c r="T92" s="42"/>
      <c r="U92" s="34" t="s">
        <v>1284</v>
      </c>
      <c r="V92" s="37" t="s">
        <v>479</v>
      </c>
      <c r="W92" s="35" t="s">
        <v>481</v>
      </c>
      <c r="X92" s="35" t="s">
        <v>482</v>
      </c>
      <c r="Y92" s="37" t="s">
        <v>193</v>
      </c>
      <c r="Z92" s="37"/>
      <c r="AA92" s="48" t="str">
        <f>VLOOKUP(C92,DS_ĐKMH_PĐT!$B$4:$J$291,2,0)</f>
        <v>Cao Tấn</v>
      </c>
      <c r="AB92" s="48" t="str">
        <f>VLOOKUP(C92,DS_ĐKMH_PĐT!$B$4:$J$291,3,0)</f>
        <v>Thành</v>
      </c>
      <c r="AC92" s="49" t="str">
        <f>VLOOKUP(C92,DS_ĐKMH_PĐT!$B$4:$J$291,4,0)</f>
        <v>D21_TH10</v>
      </c>
      <c r="AD92" s="37">
        <v>84</v>
      </c>
      <c r="AF92" s="34">
        <f t="shared" si="1"/>
        <v>1</v>
      </c>
      <c r="AH92" s="42">
        <v>68</v>
      </c>
    </row>
    <row r="93" spans="1:34" s="34" customFormat="1" ht="31.5" customHeight="1" x14ac:dyDescent="0.25">
      <c r="A93" s="42">
        <v>85</v>
      </c>
      <c r="B93" s="43">
        <v>84</v>
      </c>
      <c r="C93" s="42" t="s">
        <v>485</v>
      </c>
      <c r="D93" s="44" t="s">
        <v>486</v>
      </c>
      <c r="E93" s="46" t="s">
        <v>487</v>
      </c>
      <c r="F93" s="47" t="s">
        <v>488</v>
      </c>
      <c r="G93" s="42" t="s">
        <v>20</v>
      </c>
      <c r="H93" s="42">
        <v>944149939</v>
      </c>
      <c r="I93" s="42" t="s">
        <v>64</v>
      </c>
      <c r="J93" s="81" t="s">
        <v>1901</v>
      </c>
      <c r="K93" s="81" t="s">
        <v>489</v>
      </c>
      <c r="L93" s="82"/>
      <c r="M93" s="54" t="s">
        <v>490</v>
      </c>
      <c r="N93" s="42" t="s">
        <v>1865</v>
      </c>
      <c r="O93" s="42" t="s">
        <v>1871</v>
      </c>
      <c r="P93" s="42">
        <v>40</v>
      </c>
      <c r="Q93" s="42"/>
      <c r="R93" s="42"/>
      <c r="S93" s="42"/>
      <c r="T93" s="42"/>
      <c r="U93" s="34" t="s">
        <v>1284</v>
      </c>
      <c r="V93" s="37" t="s">
        <v>485</v>
      </c>
      <c r="W93" s="35" t="s">
        <v>487</v>
      </c>
      <c r="X93" s="35" t="s">
        <v>488</v>
      </c>
      <c r="Y93" s="37" t="s">
        <v>20</v>
      </c>
      <c r="Z93" s="37"/>
      <c r="AA93" s="48" t="str">
        <f>VLOOKUP(C93,DS_ĐKMH_PĐT!$B$4:$J$291,2,0)</f>
        <v>Trần Đức</v>
      </c>
      <c r="AB93" s="48" t="str">
        <f>VLOOKUP(C93,DS_ĐKMH_PĐT!$B$4:$J$291,3,0)</f>
        <v>Vượng</v>
      </c>
      <c r="AC93" s="49" t="str">
        <f>VLOOKUP(C93,DS_ĐKMH_PĐT!$B$4:$J$291,4,0)</f>
        <v>D21_TH11</v>
      </c>
      <c r="AD93" s="37">
        <v>85</v>
      </c>
      <c r="AE93" s="34" t="s">
        <v>491</v>
      </c>
      <c r="AF93" s="34">
        <f t="shared" si="1"/>
        <v>1</v>
      </c>
      <c r="AH93" s="82">
        <v>69</v>
      </c>
    </row>
    <row r="94" spans="1:34" s="34" customFormat="1" ht="31.5" customHeight="1" x14ac:dyDescent="0.25">
      <c r="A94" s="42">
        <v>86</v>
      </c>
      <c r="B94" s="43">
        <v>84</v>
      </c>
      <c r="C94" s="42" t="s">
        <v>492</v>
      </c>
      <c r="D94" s="44" t="s">
        <v>493</v>
      </c>
      <c r="E94" s="46" t="s">
        <v>494</v>
      </c>
      <c r="F94" s="47" t="s">
        <v>495</v>
      </c>
      <c r="G94" s="42" t="s">
        <v>20</v>
      </c>
      <c r="H94" s="42">
        <v>963485913</v>
      </c>
      <c r="I94" s="42" t="s">
        <v>64</v>
      </c>
      <c r="J94" s="83"/>
      <c r="K94" s="83"/>
      <c r="L94" s="83"/>
      <c r="M94" s="54" t="s">
        <v>490</v>
      </c>
      <c r="N94" s="42" t="s">
        <v>1865</v>
      </c>
      <c r="O94" s="42" t="s">
        <v>1871</v>
      </c>
      <c r="P94" s="42">
        <v>40</v>
      </c>
      <c r="Q94" s="42"/>
      <c r="R94" s="42"/>
      <c r="S94" s="42"/>
      <c r="T94" s="42"/>
      <c r="U94" s="34" t="s">
        <v>1284</v>
      </c>
      <c r="V94" s="37" t="s">
        <v>492</v>
      </c>
      <c r="W94" s="35" t="s">
        <v>494</v>
      </c>
      <c r="X94" s="35" t="s">
        <v>495</v>
      </c>
      <c r="Y94" s="37" t="s">
        <v>20</v>
      </c>
      <c r="Z94" s="37"/>
      <c r="AA94" s="48" t="str">
        <f>VLOOKUP(C94,DS_ĐKMH_PĐT!$B$4:$J$291,2,0)</f>
        <v>Lê Yến</v>
      </c>
      <c r="AB94" s="48" t="str">
        <f>VLOOKUP(C94,DS_ĐKMH_PĐT!$B$4:$J$291,3,0)</f>
        <v>Nhi</v>
      </c>
      <c r="AC94" s="49" t="str">
        <f>VLOOKUP(C94,DS_ĐKMH_PĐT!$B$4:$J$291,4,0)</f>
        <v>D21_TH11</v>
      </c>
      <c r="AD94" s="37">
        <v>86</v>
      </c>
      <c r="AE94" s="34" t="s">
        <v>491</v>
      </c>
      <c r="AF94" s="34">
        <f t="shared" si="1"/>
        <v>1</v>
      </c>
      <c r="AH94" s="82"/>
    </row>
    <row r="95" spans="1:34" s="34" customFormat="1" ht="31.5" customHeight="1" x14ac:dyDescent="0.25">
      <c r="A95" s="42">
        <v>87</v>
      </c>
      <c r="B95" s="43">
        <v>85</v>
      </c>
      <c r="C95" s="42" t="s">
        <v>496</v>
      </c>
      <c r="D95" s="44" t="s">
        <v>497</v>
      </c>
      <c r="E95" s="46" t="s">
        <v>498</v>
      </c>
      <c r="F95" s="47" t="s">
        <v>124</v>
      </c>
      <c r="G95" s="42" t="s">
        <v>318</v>
      </c>
      <c r="H95" s="42">
        <v>764514276</v>
      </c>
      <c r="I95" s="42" t="s">
        <v>30</v>
      </c>
      <c r="J95" s="36" t="s">
        <v>499</v>
      </c>
      <c r="K95" s="36" t="s">
        <v>500</v>
      </c>
      <c r="L95" s="42"/>
      <c r="M95" s="54" t="s">
        <v>112</v>
      </c>
      <c r="N95" s="42" t="s">
        <v>1865</v>
      </c>
      <c r="O95" s="42" t="s">
        <v>1872</v>
      </c>
      <c r="P95" s="42">
        <v>40</v>
      </c>
      <c r="Q95" s="42"/>
      <c r="R95" s="42"/>
      <c r="S95" s="42"/>
      <c r="T95" s="42"/>
      <c r="U95" s="34" t="s">
        <v>1284</v>
      </c>
      <c r="V95" s="37" t="s">
        <v>496</v>
      </c>
      <c r="W95" s="35" t="s">
        <v>498</v>
      </c>
      <c r="X95" s="35" t="s">
        <v>124</v>
      </c>
      <c r="Y95" s="37" t="s">
        <v>318</v>
      </c>
      <c r="Z95" s="37"/>
      <c r="AA95" s="48" t="str">
        <f>VLOOKUP(C95,DS_ĐKMH_PĐT!$B$4:$J$291,2,0)</f>
        <v>Phạm Hoàng Quốc</v>
      </c>
      <c r="AB95" s="48" t="str">
        <f>VLOOKUP(C95,DS_ĐKMH_PĐT!$B$4:$J$291,3,0)</f>
        <v>Huy</v>
      </c>
      <c r="AC95" s="49" t="str">
        <f>VLOOKUP(C95,DS_ĐKMH_PĐT!$B$4:$J$291,4,0)</f>
        <v>D20_TH05</v>
      </c>
      <c r="AD95" s="37">
        <v>87</v>
      </c>
      <c r="AF95" s="34">
        <f t="shared" si="1"/>
        <v>1</v>
      </c>
      <c r="AH95" s="42">
        <v>70</v>
      </c>
    </row>
    <row r="96" spans="1:34" s="77" customFormat="1" ht="31.5" customHeight="1" x14ac:dyDescent="0.25">
      <c r="A96" s="71">
        <v>88</v>
      </c>
      <c r="B96" s="72">
        <v>86</v>
      </c>
      <c r="C96" s="71" t="s">
        <v>501</v>
      </c>
      <c r="D96" s="73" t="s">
        <v>502</v>
      </c>
      <c r="E96" s="74" t="s">
        <v>503</v>
      </c>
      <c r="F96" s="75" t="s">
        <v>35</v>
      </c>
      <c r="G96" s="71" t="s">
        <v>193</v>
      </c>
      <c r="H96" s="71">
        <v>332345957</v>
      </c>
      <c r="I96" s="71" t="s">
        <v>30</v>
      </c>
      <c r="J96" s="76" t="s">
        <v>504</v>
      </c>
      <c r="K96" s="80" t="s">
        <v>1927</v>
      </c>
      <c r="L96" s="71"/>
      <c r="M96" s="72" t="s">
        <v>505</v>
      </c>
      <c r="N96" s="71" t="s">
        <v>1865</v>
      </c>
      <c r="O96" s="71" t="s">
        <v>1867</v>
      </c>
      <c r="P96" s="71">
        <v>50</v>
      </c>
      <c r="Q96" s="71"/>
      <c r="R96" s="72" t="s">
        <v>1917</v>
      </c>
      <c r="S96" s="71"/>
      <c r="T96" s="71"/>
      <c r="U96" s="77" t="s">
        <v>1284</v>
      </c>
      <c r="V96" s="78" t="s">
        <v>501</v>
      </c>
      <c r="W96" s="79" t="s">
        <v>503</v>
      </c>
      <c r="X96" s="79" t="s">
        <v>35</v>
      </c>
      <c r="Y96" s="78" t="s">
        <v>193</v>
      </c>
      <c r="Z96" s="78"/>
      <c r="AA96" s="29" t="str">
        <f>VLOOKUP(C96,DS_ĐKMH_PĐT!$B$4:$J$291,2,0)</f>
        <v>Trần Tấn</v>
      </c>
      <c r="AB96" s="29" t="str">
        <f>VLOOKUP(C96,DS_ĐKMH_PĐT!$B$4:$J$291,3,0)</f>
        <v>Lộc</v>
      </c>
      <c r="AC96" s="30" t="str">
        <f>VLOOKUP(C96,DS_ĐKMH_PĐT!$B$4:$J$291,4,0)</f>
        <v>D21_TH10</v>
      </c>
      <c r="AD96" s="78">
        <v>88</v>
      </c>
      <c r="AF96" s="77">
        <f t="shared" si="1"/>
        <v>1</v>
      </c>
      <c r="AH96" s="71">
        <v>41</v>
      </c>
    </row>
    <row r="97" spans="1:34" s="34" customFormat="1" ht="31.5" customHeight="1" x14ac:dyDescent="0.25">
      <c r="A97" s="42">
        <v>89</v>
      </c>
      <c r="B97" s="43">
        <v>87</v>
      </c>
      <c r="C97" s="42" t="s">
        <v>506</v>
      </c>
      <c r="D97" s="44" t="s">
        <v>507</v>
      </c>
      <c r="E97" s="46" t="s">
        <v>508</v>
      </c>
      <c r="F97" s="47" t="s">
        <v>72</v>
      </c>
      <c r="G97" s="42" t="s">
        <v>509</v>
      </c>
      <c r="H97" s="42">
        <v>708672018</v>
      </c>
      <c r="I97" s="42" t="s">
        <v>30</v>
      </c>
      <c r="J97" s="81" t="s">
        <v>510</v>
      </c>
      <c r="K97" s="81" t="s">
        <v>511</v>
      </c>
      <c r="L97" s="42"/>
      <c r="M97" s="54" t="s">
        <v>104</v>
      </c>
      <c r="N97" s="42" t="s">
        <v>1865</v>
      </c>
      <c r="O97" s="42" t="s">
        <v>1867</v>
      </c>
      <c r="P97" s="42">
        <v>30</v>
      </c>
      <c r="Q97" s="42"/>
      <c r="R97" s="42"/>
      <c r="S97" s="42"/>
      <c r="T97" s="42"/>
      <c r="U97" s="34" t="s">
        <v>1284</v>
      </c>
      <c r="V97" s="37" t="s">
        <v>506</v>
      </c>
      <c r="W97" s="35" t="s">
        <v>508</v>
      </c>
      <c r="X97" s="35" t="s">
        <v>72</v>
      </c>
      <c r="Y97" s="37" t="s">
        <v>509</v>
      </c>
      <c r="Z97" s="37"/>
      <c r="AA97" s="48" t="str">
        <f>VLOOKUP(C97,DS_ĐKMH_PĐT!$B$4:$J$291,2,0)</f>
        <v>Nguyễn Ngọc Đăng</v>
      </c>
      <c r="AB97" s="48" t="str">
        <f>VLOOKUP(C97,DS_ĐKMH_PĐT!$B$4:$J$291,3,0)</f>
        <v>Khoa</v>
      </c>
      <c r="AC97" s="49" t="str">
        <f>VLOOKUP(C97,DS_ĐKMH_PĐT!$B$4:$J$291,4,0)</f>
        <v>D21_TH04</v>
      </c>
      <c r="AD97" s="37">
        <v>89</v>
      </c>
      <c r="AF97" s="34">
        <f t="shared" si="1"/>
        <v>1</v>
      </c>
      <c r="AH97" s="82">
        <v>72</v>
      </c>
    </row>
    <row r="98" spans="1:34" s="34" customFormat="1" ht="31.5" customHeight="1" x14ac:dyDescent="0.25">
      <c r="A98" s="42">
        <v>90</v>
      </c>
      <c r="B98" s="43">
        <v>87</v>
      </c>
      <c r="C98" s="42" t="s">
        <v>512</v>
      </c>
      <c r="D98" s="44" t="s">
        <v>513</v>
      </c>
      <c r="E98" s="46" t="s">
        <v>514</v>
      </c>
      <c r="F98" s="47" t="s">
        <v>35</v>
      </c>
      <c r="G98" s="42" t="s">
        <v>193</v>
      </c>
      <c r="H98" s="42">
        <v>792039633</v>
      </c>
      <c r="I98" s="42" t="s">
        <v>30</v>
      </c>
      <c r="J98" s="83"/>
      <c r="K98" s="83"/>
      <c r="L98" s="42"/>
      <c r="M98" s="54" t="s">
        <v>104</v>
      </c>
      <c r="N98" s="42" t="s">
        <v>1865</v>
      </c>
      <c r="O98" s="42" t="s">
        <v>1867</v>
      </c>
      <c r="P98" s="42">
        <v>30</v>
      </c>
      <c r="Q98" s="42"/>
      <c r="R98" s="42"/>
      <c r="S98" s="42"/>
      <c r="T98" s="42"/>
      <c r="U98" s="34" t="s">
        <v>1284</v>
      </c>
      <c r="V98" s="37" t="s">
        <v>512</v>
      </c>
      <c r="W98" s="35" t="s">
        <v>514</v>
      </c>
      <c r="X98" s="35" t="s">
        <v>35</v>
      </c>
      <c r="Y98" s="37" t="s">
        <v>193</v>
      </c>
      <c r="Z98" s="37"/>
      <c r="AA98" s="48" t="str">
        <f>VLOOKUP(C98,DS_ĐKMH_PĐT!$B$4:$J$291,2,0)</f>
        <v>Trần Hải</v>
      </c>
      <c r="AB98" s="48" t="str">
        <f>VLOOKUP(C98,DS_ĐKMH_PĐT!$B$4:$J$291,3,0)</f>
        <v>Lộc</v>
      </c>
      <c r="AC98" s="49" t="str">
        <f>VLOOKUP(C98,DS_ĐKMH_PĐT!$B$4:$J$291,4,0)</f>
        <v>D21_TH10</v>
      </c>
      <c r="AD98" s="37">
        <v>90</v>
      </c>
      <c r="AF98" s="34">
        <f t="shared" si="1"/>
        <v>1</v>
      </c>
      <c r="AH98" s="82"/>
    </row>
    <row r="99" spans="1:34" s="34" customFormat="1" ht="31.5" customHeight="1" x14ac:dyDescent="0.25">
      <c r="A99" s="42">
        <v>91</v>
      </c>
      <c r="B99" s="43">
        <v>88</v>
      </c>
      <c r="C99" s="42" t="s">
        <v>515</v>
      </c>
      <c r="D99" s="44" t="s">
        <v>516</v>
      </c>
      <c r="E99" s="46" t="s">
        <v>213</v>
      </c>
      <c r="F99" s="47" t="s">
        <v>517</v>
      </c>
      <c r="G99" s="42" t="s">
        <v>171</v>
      </c>
      <c r="H99" s="42">
        <v>939953240</v>
      </c>
      <c r="I99" s="42" t="s">
        <v>30</v>
      </c>
      <c r="J99" s="81" t="s">
        <v>1902</v>
      </c>
      <c r="K99" s="82" t="s">
        <v>518</v>
      </c>
      <c r="L99" s="82"/>
      <c r="M99" s="54" t="s">
        <v>172</v>
      </c>
      <c r="N99" s="42" t="s">
        <v>1865</v>
      </c>
      <c r="O99" s="42" t="s">
        <v>1869</v>
      </c>
      <c r="P99" s="42">
        <v>50</v>
      </c>
      <c r="Q99" s="42"/>
      <c r="R99" s="42"/>
      <c r="S99" s="42"/>
      <c r="T99" s="42"/>
      <c r="U99" s="34" t="s">
        <v>1284</v>
      </c>
      <c r="V99" s="37" t="s">
        <v>515</v>
      </c>
      <c r="W99" s="35" t="s">
        <v>213</v>
      </c>
      <c r="X99" s="35" t="s">
        <v>517</v>
      </c>
      <c r="Y99" s="37" t="s">
        <v>171</v>
      </c>
      <c r="Z99" s="37"/>
      <c r="AA99" s="48" t="str">
        <f>VLOOKUP(C99,DS_ĐKMH_PĐT!$B$4:$J$291,2,0)</f>
        <v>Trần Thanh</v>
      </c>
      <c r="AB99" s="48" t="str">
        <f>VLOOKUP(C99,DS_ĐKMH_PĐT!$B$4:$J$291,3,0)</f>
        <v>Bình</v>
      </c>
      <c r="AC99" s="49" t="str">
        <f>VLOOKUP(C99,DS_ĐKMH_PĐT!$B$4:$J$291,4,0)</f>
        <v>D21_TH06</v>
      </c>
      <c r="AD99" s="37">
        <v>91</v>
      </c>
      <c r="AF99" s="34">
        <f t="shared" si="1"/>
        <v>1</v>
      </c>
      <c r="AH99" s="82">
        <v>73</v>
      </c>
    </row>
    <row r="100" spans="1:34" s="34" customFormat="1" ht="31.5" customHeight="1" x14ac:dyDescent="0.25">
      <c r="A100" s="42">
        <v>92</v>
      </c>
      <c r="B100" s="43">
        <v>88</v>
      </c>
      <c r="C100" s="42" t="s">
        <v>519</v>
      </c>
      <c r="D100" s="44" t="s">
        <v>520</v>
      </c>
      <c r="E100" s="46" t="s">
        <v>521</v>
      </c>
      <c r="F100" s="47" t="s">
        <v>419</v>
      </c>
      <c r="G100" s="42" t="s">
        <v>171</v>
      </c>
      <c r="H100" s="42">
        <v>915574339</v>
      </c>
      <c r="I100" s="42" t="s">
        <v>30</v>
      </c>
      <c r="J100" s="81"/>
      <c r="K100" s="83"/>
      <c r="L100" s="83"/>
      <c r="M100" s="54" t="s">
        <v>172</v>
      </c>
      <c r="N100" s="42" t="s">
        <v>1865</v>
      </c>
      <c r="O100" s="42" t="s">
        <v>1869</v>
      </c>
      <c r="P100" s="42">
        <v>50</v>
      </c>
      <c r="Q100" s="42"/>
      <c r="R100" s="42"/>
      <c r="S100" s="42"/>
      <c r="T100" s="42"/>
      <c r="U100" s="34" t="s">
        <v>1284</v>
      </c>
      <c r="V100" s="37" t="s">
        <v>519</v>
      </c>
      <c r="W100" s="35" t="s">
        <v>521</v>
      </c>
      <c r="X100" s="35" t="s">
        <v>419</v>
      </c>
      <c r="Y100" s="37" t="s">
        <v>171</v>
      </c>
      <c r="Z100" s="37"/>
      <c r="AA100" s="48" t="str">
        <f>VLOOKUP(C100,DS_ĐKMH_PĐT!$B$4:$J$291,2,0)</f>
        <v>Đinh Ngọc Trần</v>
      </c>
      <c r="AB100" s="48" t="str">
        <f>VLOOKUP(C100,DS_ĐKMH_PĐT!$B$4:$J$291,3,0)</f>
        <v>Duy</v>
      </c>
      <c r="AC100" s="49" t="str">
        <f>VLOOKUP(C100,DS_ĐKMH_PĐT!$B$4:$J$291,4,0)</f>
        <v>D21_TH06</v>
      </c>
      <c r="AD100" s="37">
        <v>92</v>
      </c>
      <c r="AF100" s="34">
        <f t="shared" si="1"/>
        <v>1</v>
      </c>
      <c r="AH100" s="82"/>
    </row>
    <row r="101" spans="1:34" s="77" customFormat="1" ht="31.5" customHeight="1" x14ac:dyDescent="0.25">
      <c r="A101" s="71">
        <v>93</v>
      </c>
      <c r="B101" s="72">
        <v>89</v>
      </c>
      <c r="C101" s="71" t="s">
        <v>522</v>
      </c>
      <c r="D101" s="73" t="s">
        <v>523</v>
      </c>
      <c r="E101" s="74" t="s">
        <v>524</v>
      </c>
      <c r="F101" s="75" t="s">
        <v>43</v>
      </c>
      <c r="G101" s="71" t="s">
        <v>525</v>
      </c>
      <c r="H101" s="71">
        <v>833485997</v>
      </c>
      <c r="I101" s="71" t="s">
        <v>30</v>
      </c>
      <c r="J101" s="76" t="s">
        <v>526</v>
      </c>
      <c r="K101" s="76" t="s">
        <v>527</v>
      </c>
      <c r="L101" s="71"/>
      <c r="M101" s="72" t="s">
        <v>58</v>
      </c>
      <c r="N101" s="71" t="s">
        <v>1865</v>
      </c>
      <c r="O101" s="71" t="s">
        <v>1913</v>
      </c>
      <c r="P101" s="71">
        <v>0</v>
      </c>
      <c r="Q101" s="71"/>
      <c r="R101" s="72" t="s">
        <v>1917</v>
      </c>
      <c r="S101" s="71"/>
      <c r="T101" s="71" t="s">
        <v>1924</v>
      </c>
      <c r="U101" s="77" t="s">
        <v>1284</v>
      </c>
      <c r="V101" s="78" t="s">
        <v>522</v>
      </c>
      <c r="W101" s="79" t="s">
        <v>524</v>
      </c>
      <c r="X101" s="79" t="s">
        <v>43</v>
      </c>
      <c r="Y101" s="78" t="s">
        <v>525</v>
      </c>
      <c r="Z101" s="78"/>
      <c r="AA101" s="29" t="str">
        <f>VLOOKUP(C101,DS_ĐKMH_PĐT!$B$4:$J$291,2,0)</f>
        <v>Phạm Nguyễn Hoàng</v>
      </c>
      <c r="AB101" s="29" t="str">
        <f>VLOOKUP(C101,DS_ĐKMH_PĐT!$B$4:$J$291,3,0)</f>
        <v>Khang</v>
      </c>
      <c r="AC101" s="30" t="str">
        <f>VLOOKUP(C101,DS_ĐKMH_PĐT!$B$4:$J$291,4,0)</f>
        <v>D20_TH07</v>
      </c>
      <c r="AD101" s="78">
        <v>93</v>
      </c>
      <c r="AF101" s="77">
        <f t="shared" si="1"/>
        <v>1</v>
      </c>
      <c r="AH101" s="71">
        <v>74</v>
      </c>
    </row>
    <row r="102" spans="1:34" s="34" customFormat="1" ht="31.5" customHeight="1" x14ac:dyDescent="0.25">
      <c r="A102" s="42">
        <v>94</v>
      </c>
      <c r="B102" s="43">
        <v>90</v>
      </c>
      <c r="C102" s="42" t="s">
        <v>528</v>
      </c>
      <c r="D102" s="44" t="s">
        <v>529</v>
      </c>
      <c r="E102" s="46" t="s">
        <v>530</v>
      </c>
      <c r="F102" s="47" t="s">
        <v>419</v>
      </c>
      <c r="G102" s="42" t="s">
        <v>36</v>
      </c>
      <c r="H102" s="42">
        <v>342370191</v>
      </c>
      <c r="I102" s="42" t="s">
        <v>64</v>
      </c>
      <c r="J102" s="83" t="s">
        <v>531</v>
      </c>
      <c r="K102" s="83" t="s">
        <v>532</v>
      </c>
      <c r="L102" s="42"/>
      <c r="M102" s="54" t="s">
        <v>127</v>
      </c>
      <c r="N102" s="42" t="s">
        <v>1865</v>
      </c>
      <c r="O102" s="42" t="s">
        <v>1867</v>
      </c>
      <c r="P102" s="42">
        <v>60</v>
      </c>
      <c r="Q102" s="42"/>
      <c r="R102" s="42"/>
      <c r="S102" s="42"/>
      <c r="T102" s="42"/>
      <c r="U102" s="34" t="s">
        <v>1284</v>
      </c>
      <c r="V102" s="37" t="s">
        <v>528</v>
      </c>
      <c r="W102" s="35" t="s">
        <v>530</v>
      </c>
      <c r="X102" s="35" t="s">
        <v>419</v>
      </c>
      <c r="Y102" s="37" t="s">
        <v>36</v>
      </c>
      <c r="Z102" s="37"/>
      <c r="AA102" s="48" t="str">
        <f>VLOOKUP(C102,DS_ĐKMH_PĐT!$B$4:$J$291,2,0)</f>
        <v>Nguyễn Huỳnh Đức</v>
      </c>
      <c r="AB102" s="48" t="str">
        <f>VLOOKUP(C102,DS_ĐKMH_PĐT!$B$4:$J$291,3,0)</f>
        <v>Duy</v>
      </c>
      <c r="AC102" s="49" t="str">
        <f>VLOOKUP(C102,DS_ĐKMH_PĐT!$B$4:$J$291,4,0)</f>
        <v>D21_TH08</v>
      </c>
      <c r="AD102" s="37">
        <v>94</v>
      </c>
      <c r="AF102" s="34">
        <f t="shared" si="1"/>
        <v>1</v>
      </c>
      <c r="AH102" s="82">
        <v>75</v>
      </c>
    </row>
    <row r="103" spans="1:34" s="34" customFormat="1" ht="31.5" customHeight="1" x14ac:dyDescent="0.25">
      <c r="A103" s="42">
        <v>95</v>
      </c>
      <c r="B103" s="43">
        <v>90</v>
      </c>
      <c r="C103" s="42" t="s">
        <v>533</v>
      </c>
      <c r="D103" s="44" t="s">
        <v>534</v>
      </c>
      <c r="E103" s="46" t="s">
        <v>535</v>
      </c>
      <c r="F103" s="47" t="s">
        <v>148</v>
      </c>
      <c r="G103" s="42" t="s">
        <v>36</v>
      </c>
      <c r="H103" s="42">
        <v>385295443</v>
      </c>
      <c r="I103" s="42" t="s">
        <v>64</v>
      </c>
      <c r="J103" s="83"/>
      <c r="K103" s="83"/>
      <c r="L103" s="42"/>
      <c r="M103" s="54" t="s">
        <v>127</v>
      </c>
      <c r="N103" s="42" t="s">
        <v>1865</v>
      </c>
      <c r="O103" s="42" t="s">
        <v>1867</v>
      </c>
      <c r="P103" s="42">
        <v>60</v>
      </c>
      <c r="Q103" s="42"/>
      <c r="R103" s="42"/>
      <c r="S103" s="42"/>
      <c r="T103" s="42"/>
      <c r="U103" s="34" t="s">
        <v>1284</v>
      </c>
      <c r="V103" s="37" t="s">
        <v>533</v>
      </c>
      <c r="W103" s="35" t="s">
        <v>535</v>
      </c>
      <c r="X103" s="35" t="s">
        <v>148</v>
      </c>
      <c r="Y103" s="37" t="s">
        <v>36</v>
      </c>
      <c r="Z103" s="37"/>
      <c r="AA103" s="48" t="str">
        <f>VLOOKUP(C103,DS_ĐKMH_PĐT!$B$4:$J$291,2,0)</f>
        <v>Lê Trọng</v>
      </c>
      <c r="AB103" s="48" t="str">
        <f>VLOOKUP(C103,DS_ĐKMH_PĐT!$B$4:$J$291,3,0)</f>
        <v>Đạt</v>
      </c>
      <c r="AC103" s="49" t="str">
        <f>VLOOKUP(C103,DS_ĐKMH_PĐT!$B$4:$J$291,4,0)</f>
        <v>D21_TH08</v>
      </c>
      <c r="AD103" s="37">
        <v>95</v>
      </c>
      <c r="AF103" s="34">
        <f t="shared" si="1"/>
        <v>1</v>
      </c>
      <c r="AH103" s="82"/>
    </row>
    <row r="104" spans="1:34" s="34" customFormat="1" ht="31.5" customHeight="1" x14ac:dyDescent="0.25">
      <c r="A104" s="42">
        <v>96</v>
      </c>
      <c r="B104" s="43">
        <v>91</v>
      </c>
      <c r="C104" s="42" t="s">
        <v>536</v>
      </c>
      <c r="D104" s="44" t="s">
        <v>537</v>
      </c>
      <c r="E104" s="46" t="s">
        <v>258</v>
      </c>
      <c r="F104" s="47" t="s">
        <v>538</v>
      </c>
      <c r="G104" s="42" t="s">
        <v>464</v>
      </c>
      <c r="H104" s="42">
        <v>374331353</v>
      </c>
      <c r="I104" s="42" t="s">
        <v>30</v>
      </c>
      <c r="J104" s="36" t="s">
        <v>539</v>
      </c>
      <c r="K104" s="44" t="s">
        <v>540</v>
      </c>
      <c r="L104" s="42"/>
      <c r="M104" s="54" t="s">
        <v>172</v>
      </c>
      <c r="N104" s="42" t="s">
        <v>1865</v>
      </c>
      <c r="O104" s="42" t="s">
        <v>1869</v>
      </c>
      <c r="P104" s="42">
        <v>50</v>
      </c>
      <c r="Q104" s="42"/>
      <c r="R104" s="42"/>
      <c r="S104" s="42"/>
      <c r="T104" s="42"/>
      <c r="U104" s="34" t="s">
        <v>1284</v>
      </c>
      <c r="V104" s="37" t="s">
        <v>536</v>
      </c>
      <c r="W104" s="35" t="s">
        <v>258</v>
      </c>
      <c r="X104" s="35" t="s">
        <v>538</v>
      </c>
      <c r="Y104" s="37" t="s">
        <v>464</v>
      </c>
      <c r="Z104" s="37"/>
      <c r="AA104" s="48" t="str">
        <f>VLOOKUP(C104,DS_ĐKMH_PĐT!$B$4:$J$291,2,0)</f>
        <v>Trần Minh</v>
      </c>
      <c r="AB104" s="48" t="str">
        <f>VLOOKUP(C104,DS_ĐKMH_PĐT!$B$4:$J$291,3,0)</f>
        <v>Nhựt</v>
      </c>
      <c r="AC104" s="49" t="str">
        <f>VLOOKUP(C104,DS_ĐKMH_PĐT!$B$4:$J$291,4,0)</f>
        <v>D20_TH04</v>
      </c>
      <c r="AD104" s="37">
        <v>96</v>
      </c>
      <c r="AF104" s="34">
        <f t="shared" si="1"/>
        <v>1</v>
      </c>
      <c r="AH104" s="42">
        <v>76</v>
      </c>
    </row>
    <row r="105" spans="1:34" s="34" customFormat="1" ht="31.5" customHeight="1" x14ac:dyDescent="0.25">
      <c r="A105" s="42">
        <v>97</v>
      </c>
      <c r="B105" s="43">
        <v>91</v>
      </c>
      <c r="C105" s="42" t="s">
        <v>541</v>
      </c>
      <c r="D105" s="44" t="s">
        <v>542</v>
      </c>
      <c r="E105" s="46" t="s">
        <v>543</v>
      </c>
      <c r="F105" s="47" t="s">
        <v>312</v>
      </c>
      <c r="G105" s="42" t="s">
        <v>464</v>
      </c>
      <c r="H105" s="42">
        <v>938507990</v>
      </c>
      <c r="I105" s="42" t="s">
        <v>30</v>
      </c>
      <c r="J105" s="36" t="s">
        <v>544</v>
      </c>
      <c r="K105" s="44" t="s">
        <v>545</v>
      </c>
      <c r="L105" s="42"/>
      <c r="M105" s="54" t="s">
        <v>172</v>
      </c>
      <c r="N105" s="42" t="s">
        <v>1865</v>
      </c>
      <c r="O105" s="42" t="s">
        <v>1869</v>
      </c>
      <c r="P105" s="42">
        <v>50</v>
      </c>
      <c r="Q105" s="42"/>
      <c r="R105" s="42"/>
      <c r="S105" s="42"/>
      <c r="T105" s="42"/>
      <c r="U105" s="34" t="s">
        <v>1284</v>
      </c>
      <c r="V105" s="37" t="s">
        <v>541</v>
      </c>
      <c r="W105" s="35" t="s">
        <v>543</v>
      </c>
      <c r="X105" s="35" t="s">
        <v>312</v>
      </c>
      <c r="Y105" s="37" t="s">
        <v>464</v>
      </c>
      <c r="Z105" s="37"/>
      <c r="AA105" s="48" t="str">
        <f>VLOOKUP(C105,DS_ĐKMH_PĐT!$B$4:$J$291,2,0)</f>
        <v>Nguyễn Hữu</v>
      </c>
      <c r="AB105" s="48" t="str">
        <f>VLOOKUP(C105,DS_ĐKMH_PĐT!$B$4:$J$291,3,0)</f>
        <v>Thịnh</v>
      </c>
      <c r="AC105" s="49" t="str">
        <f>VLOOKUP(C105,DS_ĐKMH_PĐT!$B$4:$J$291,4,0)</f>
        <v>D20_TH04</v>
      </c>
      <c r="AD105" s="37">
        <v>97</v>
      </c>
      <c r="AF105" s="34">
        <f t="shared" si="1"/>
        <v>1</v>
      </c>
      <c r="AH105" s="42">
        <v>77</v>
      </c>
    </row>
    <row r="106" spans="1:34" s="34" customFormat="1" ht="43.5" customHeight="1" x14ac:dyDescent="0.25">
      <c r="A106" s="42">
        <v>98</v>
      </c>
      <c r="B106" s="43">
        <v>92</v>
      </c>
      <c r="C106" s="42" t="s">
        <v>546</v>
      </c>
      <c r="D106" s="44" t="s">
        <v>547</v>
      </c>
      <c r="E106" s="46" t="s">
        <v>548</v>
      </c>
      <c r="F106" s="47" t="s">
        <v>549</v>
      </c>
      <c r="G106" s="42" t="s">
        <v>550</v>
      </c>
      <c r="H106" s="42">
        <v>906734493</v>
      </c>
      <c r="I106" s="42" t="s">
        <v>30</v>
      </c>
      <c r="J106" s="36" t="s">
        <v>551</v>
      </c>
      <c r="K106" s="36" t="s">
        <v>552</v>
      </c>
      <c r="L106" s="42"/>
      <c r="M106" s="54" t="s">
        <v>44</v>
      </c>
      <c r="N106" s="42" t="s">
        <v>1865</v>
      </c>
      <c r="O106" s="42" t="s">
        <v>1867</v>
      </c>
      <c r="P106" s="42">
        <v>40</v>
      </c>
      <c r="Q106" s="42"/>
      <c r="R106" s="42"/>
      <c r="S106" s="42"/>
      <c r="T106" s="42"/>
      <c r="U106" s="34" t="s">
        <v>1284</v>
      </c>
      <c r="V106" s="37" t="s">
        <v>546</v>
      </c>
      <c r="W106" s="35" t="s">
        <v>548</v>
      </c>
      <c r="X106" s="35" t="s">
        <v>549</v>
      </c>
      <c r="Y106" s="37" t="s">
        <v>550</v>
      </c>
      <c r="Z106" s="37"/>
      <c r="AA106" s="48" t="str">
        <f>VLOOKUP(C106,DS_ĐKMH_PĐT!$B$4:$J$291,2,0)</f>
        <v>Trịnh Anh</v>
      </c>
      <c r="AB106" s="48" t="str">
        <f>VLOOKUP(C106,DS_ĐKMH_PĐT!$B$4:$J$291,3,0)</f>
        <v>Tuấn</v>
      </c>
      <c r="AC106" s="49" t="str">
        <f>VLOOKUP(C106,DS_ĐKMH_PĐT!$B$4:$J$291,4,0)</f>
        <v>D21_TH14</v>
      </c>
      <c r="AD106" s="37">
        <v>98</v>
      </c>
      <c r="AF106" s="34">
        <f t="shared" si="1"/>
        <v>1</v>
      </c>
      <c r="AH106" s="42">
        <v>78</v>
      </c>
    </row>
    <row r="107" spans="1:34" s="34" customFormat="1" ht="31.5" customHeight="1" x14ac:dyDescent="0.25">
      <c r="A107" s="42">
        <v>99</v>
      </c>
      <c r="B107" s="43">
        <v>93</v>
      </c>
      <c r="C107" s="42" t="s">
        <v>553</v>
      </c>
      <c r="D107" s="44" t="s">
        <v>554</v>
      </c>
      <c r="E107" s="46" t="s">
        <v>555</v>
      </c>
      <c r="F107" s="47" t="s">
        <v>372</v>
      </c>
      <c r="G107" s="42" t="s">
        <v>550</v>
      </c>
      <c r="H107" s="42">
        <v>378504574</v>
      </c>
      <c r="I107" s="42" t="s">
        <v>30</v>
      </c>
      <c r="J107" s="36" t="s">
        <v>556</v>
      </c>
      <c r="K107" s="36" t="s">
        <v>557</v>
      </c>
      <c r="L107" s="42"/>
      <c r="M107" s="54" t="s">
        <v>396</v>
      </c>
      <c r="N107" s="42" t="s">
        <v>1865</v>
      </c>
      <c r="O107" s="42" t="s">
        <v>1867</v>
      </c>
      <c r="P107" s="42">
        <v>40</v>
      </c>
      <c r="Q107" s="42"/>
      <c r="R107" s="42"/>
      <c r="S107" s="42"/>
      <c r="T107" s="42"/>
      <c r="U107" s="34" t="s">
        <v>1284</v>
      </c>
      <c r="V107" s="37" t="s">
        <v>553</v>
      </c>
      <c r="W107" s="35" t="s">
        <v>555</v>
      </c>
      <c r="X107" s="35" t="s">
        <v>372</v>
      </c>
      <c r="Y107" s="37" t="s">
        <v>550</v>
      </c>
      <c r="Z107" s="37"/>
      <c r="AA107" s="48" t="str">
        <f>VLOOKUP(C107,DS_ĐKMH_PĐT!$B$4:$J$291,2,0)</f>
        <v>Trương Hữu</v>
      </c>
      <c r="AB107" s="48" t="str">
        <f>VLOOKUP(C107,DS_ĐKMH_PĐT!$B$4:$J$291,3,0)</f>
        <v>Nam</v>
      </c>
      <c r="AC107" s="49" t="str">
        <f>VLOOKUP(C107,DS_ĐKMH_PĐT!$B$4:$J$291,4,0)</f>
        <v>D21_TH14</v>
      </c>
      <c r="AD107" s="37">
        <v>99</v>
      </c>
      <c r="AF107" s="34">
        <f t="shared" si="1"/>
        <v>1</v>
      </c>
      <c r="AH107" s="42">
        <v>79</v>
      </c>
    </row>
    <row r="108" spans="1:34" s="34" customFormat="1" ht="31.5" customHeight="1" x14ac:dyDescent="0.25">
      <c r="A108" s="42">
        <v>100</v>
      </c>
      <c r="B108" s="43">
        <v>94</v>
      </c>
      <c r="C108" s="42" t="s">
        <v>558</v>
      </c>
      <c r="D108" s="44" t="s">
        <v>559</v>
      </c>
      <c r="E108" s="46" t="s">
        <v>560</v>
      </c>
      <c r="F108" s="47" t="s">
        <v>561</v>
      </c>
      <c r="G108" s="42" t="s">
        <v>36</v>
      </c>
      <c r="H108" s="42">
        <v>337586860</v>
      </c>
      <c r="I108" s="42" t="s">
        <v>30</v>
      </c>
      <c r="J108" s="36" t="s">
        <v>562</v>
      </c>
      <c r="K108" s="36" t="s">
        <v>563</v>
      </c>
      <c r="L108" s="42"/>
      <c r="M108" s="54" t="s">
        <v>134</v>
      </c>
      <c r="N108" s="42" t="s">
        <v>1865</v>
      </c>
      <c r="O108" s="42" t="s">
        <v>1867</v>
      </c>
      <c r="P108" s="42">
        <v>40</v>
      </c>
      <c r="Q108" s="42"/>
      <c r="R108" s="42"/>
      <c r="S108" s="42"/>
      <c r="T108" s="42"/>
      <c r="U108" s="34" t="s">
        <v>1284</v>
      </c>
      <c r="V108" s="37" t="s">
        <v>558</v>
      </c>
      <c r="W108" s="35" t="s">
        <v>560</v>
      </c>
      <c r="X108" s="35" t="s">
        <v>561</v>
      </c>
      <c r="Y108" s="37" t="s">
        <v>36</v>
      </c>
      <c r="Z108" s="37"/>
      <c r="AA108" s="48" t="str">
        <f>VLOOKUP(C108,DS_ĐKMH_PĐT!$B$4:$J$291,2,0)</f>
        <v>Trần Bảo Nam</v>
      </c>
      <c r="AB108" s="48" t="str">
        <f>VLOOKUP(C108,DS_ĐKMH_PĐT!$B$4:$J$291,3,0)</f>
        <v>Trân</v>
      </c>
      <c r="AC108" s="49" t="str">
        <f>VLOOKUP(C108,DS_ĐKMH_PĐT!$B$4:$J$291,4,0)</f>
        <v>D21_TH08</v>
      </c>
      <c r="AD108" s="37">
        <v>100</v>
      </c>
      <c r="AF108" s="34">
        <f t="shared" si="1"/>
        <v>1</v>
      </c>
      <c r="AH108" s="42">
        <v>80</v>
      </c>
    </row>
    <row r="109" spans="1:34" s="34" customFormat="1" ht="31.5" customHeight="1" x14ac:dyDescent="0.25">
      <c r="A109" s="42">
        <v>101</v>
      </c>
      <c r="B109" s="43">
        <v>95</v>
      </c>
      <c r="C109" s="42" t="s">
        <v>564</v>
      </c>
      <c r="D109" s="44" t="s">
        <v>565</v>
      </c>
      <c r="E109" s="46" t="s">
        <v>566</v>
      </c>
      <c r="F109" s="47" t="s">
        <v>259</v>
      </c>
      <c r="G109" s="42" t="s">
        <v>171</v>
      </c>
      <c r="H109" s="42">
        <v>798355785</v>
      </c>
      <c r="I109" s="42" t="s">
        <v>30</v>
      </c>
      <c r="J109" s="36" t="s">
        <v>567</v>
      </c>
      <c r="K109" s="36" t="s">
        <v>568</v>
      </c>
      <c r="L109" s="42"/>
      <c r="M109" s="54" t="s">
        <v>396</v>
      </c>
      <c r="N109" s="42" t="s">
        <v>1865</v>
      </c>
      <c r="O109" s="42" t="s">
        <v>1867</v>
      </c>
      <c r="P109" s="42">
        <v>40</v>
      </c>
      <c r="Q109" s="42"/>
      <c r="R109" s="42"/>
      <c r="S109" s="42"/>
      <c r="T109" s="42"/>
      <c r="U109" s="34" t="s">
        <v>1284</v>
      </c>
      <c r="V109" s="37" t="s">
        <v>564</v>
      </c>
      <c r="W109" s="35" t="s">
        <v>566</v>
      </c>
      <c r="X109" s="35" t="s">
        <v>259</v>
      </c>
      <c r="Y109" s="37" t="s">
        <v>171</v>
      </c>
      <c r="Z109" s="37"/>
      <c r="AA109" s="48" t="str">
        <f>VLOOKUP(C109,DS_ĐKMH_PĐT!$B$4:$J$291,2,0)</f>
        <v>Trần Thành</v>
      </c>
      <c r="AB109" s="48" t="str">
        <f>VLOOKUP(C109,DS_ĐKMH_PĐT!$B$4:$J$291,3,0)</f>
        <v>Trung</v>
      </c>
      <c r="AC109" s="49" t="str">
        <f>VLOOKUP(C109,DS_ĐKMH_PĐT!$B$4:$J$291,4,0)</f>
        <v>D21_TH06</v>
      </c>
      <c r="AD109" s="37">
        <v>101</v>
      </c>
      <c r="AF109" s="34">
        <f t="shared" si="1"/>
        <v>1</v>
      </c>
      <c r="AH109" s="42">
        <v>81</v>
      </c>
    </row>
    <row r="110" spans="1:34" s="34" customFormat="1" ht="31.5" customHeight="1" x14ac:dyDescent="0.25">
      <c r="A110" s="42">
        <v>102</v>
      </c>
      <c r="B110" s="43">
        <v>96</v>
      </c>
      <c r="C110" s="42" t="s">
        <v>569</v>
      </c>
      <c r="D110" s="44" t="s">
        <v>570</v>
      </c>
      <c r="E110" s="46" t="s">
        <v>571</v>
      </c>
      <c r="F110" s="47" t="s">
        <v>572</v>
      </c>
      <c r="G110" s="42" t="s">
        <v>171</v>
      </c>
      <c r="H110" s="42">
        <v>784351925</v>
      </c>
      <c r="I110" s="42" t="s">
        <v>30</v>
      </c>
      <c r="J110" s="36" t="s">
        <v>573</v>
      </c>
      <c r="K110" s="36" t="s">
        <v>66</v>
      </c>
      <c r="L110" s="42"/>
      <c r="M110" s="54" t="s">
        <v>67</v>
      </c>
      <c r="N110" s="42" t="s">
        <v>1865</v>
      </c>
      <c r="O110" s="42" t="s">
        <v>1867</v>
      </c>
      <c r="P110" s="42">
        <v>30</v>
      </c>
      <c r="Q110" s="42"/>
      <c r="R110" s="42"/>
      <c r="S110" s="42"/>
      <c r="T110" s="42"/>
      <c r="U110" s="34" t="s">
        <v>1284</v>
      </c>
      <c r="V110" s="37" t="s">
        <v>569</v>
      </c>
      <c r="W110" s="35" t="s">
        <v>571</v>
      </c>
      <c r="X110" s="35" t="s">
        <v>572</v>
      </c>
      <c r="Y110" s="37" t="s">
        <v>171</v>
      </c>
      <c r="Z110" s="37"/>
      <c r="AA110" s="48" t="str">
        <f>VLOOKUP(C110,DS_ĐKMH_PĐT!$B$4:$J$291,2,0)</f>
        <v>Trương Minh</v>
      </c>
      <c r="AB110" s="48" t="str">
        <f>VLOOKUP(C110,DS_ĐKMH_PĐT!$B$4:$J$291,3,0)</f>
        <v>Nhật</v>
      </c>
      <c r="AC110" s="49" t="str">
        <f>VLOOKUP(C110,DS_ĐKMH_PĐT!$B$4:$J$291,4,0)</f>
        <v>D21_TH06</v>
      </c>
      <c r="AD110" s="37">
        <v>102</v>
      </c>
      <c r="AF110" s="34">
        <f t="shared" si="1"/>
        <v>1</v>
      </c>
      <c r="AH110" s="42">
        <v>82</v>
      </c>
    </row>
    <row r="111" spans="1:34" s="34" customFormat="1" ht="31.5" customHeight="1" x14ac:dyDescent="0.25">
      <c r="A111" s="42">
        <v>103</v>
      </c>
      <c r="B111" s="43">
        <v>97</v>
      </c>
      <c r="C111" s="42" t="s">
        <v>574</v>
      </c>
      <c r="D111" s="44" t="s">
        <v>575</v>
      </c>
      <c r="E111" s="46" t="s">
        <v>576</v>
      </c>
      <c r="F111" s="47" t="s">
        <v>577</v>
      </c>
      <c r="G111" s="42" t="s">
        <v>509</v>
      </c>
      <c r="H111" s="42">
        <v>868254679</v>
      </c>
      <c r="I111" s="42" t="s">
        <v>30</v>
      </c>
      <c r="J111" s="36" t="s">
        <v>578</v>
      </c>
      <c r="K111" s="36" t="s">
        <v>260</v>
      </c>
      <c r="L111" s="42"/>
      <c r="M111" s="54" t="s">
        <v>261</v>
      </c>
      <c r="N111" s="42" t="s">
        <v>1865</v>
      </c>
      <c r="O111" s="42" t="s">
        <v>1867</v>
      </c>
      <c r="P111" s="42">
        <v>30</v>
      </c>
      <c r="Q111" s="42"/>
      <c r="R111" s="42"/>
      <c r="S111" s="42"/>
      <c r="T111" s="42"/>
      <c r="U111" s="34" t="s">
        <v>1284</v>
      </c>
      <c r="V111" s="37" t="s">
        <v>574</v>
      </c>
      <c r="W111" s="35" t="s">
        <v>576</v>
      </c>
      <c r="X111" s="35" t="s">
        <v>577</v>
      </c>
      <c r="Y111" s="37" t="s">
        <v>509</v>
      </c>
      <c r="Z111" s="37"/>
      <c r="AA111" s="48" t="str">
        <f>VLOOKUP(C111,DS_ĐKMH_PĐT!$B$4:$J$291,2,0)</f>
        <v>Phan Thành</v>
      </c>
      <c r="AB111" s="48" t="str">
        <f>VLOOKUP(C111,DS_ĐKMH_PĐT!$B$4:$J$291,3,0)</f>
        <v>Văn</v>
      </c>
      <c r="AC111" s="49" t="str">
        <f>VLOOKUP(C111,DS_ĐKMH_PĐT!$B$4:$J$291,4,0)</f>
        <v>D21_TH04</v>
      </c>
      <c r="AD111" s="37">
        <v>103</v>
      </c>
      <c r="AF111" s="34">
        <f t="shared" si="1"/>
        <v>1</v>
      </c>
      <c r="AH111" s="42">
        <v>83</v>
      </c>
    </row>
    <row r="112" spans="1:34" s="34" customFormat="1" ht="31.5" customHeight="1" x14ac:dyDescent="0.25">
      <c r="A112" s="42">
        <v>104</v>
      </c>
      <c r="B112" s="43">
        <v>98</v>
      </c>
      <c r="C112" s="42" t="s">
        <v>579</v>
      </c>
      <c r="D112" s="44" t="s">
        <v>580</v>
      </c>
      <c r="E112" s="46" t="s">
        <v>581</v>
      </c>
      <c r="F112" s="47" t="s">
        <v>35</v>
      </c>
      <c r="G112" s="42" t="s">
        <v>550</v>
      </c>
      <c r="H112" s="42">
        <v>705700753</v>
      </c>
      <c r="I112" s="42" t="s">
        <v>30</v>
      </c>
      <c r="J112" s="36" t="s">
        <v>1844</v>
      </c>
      <c r="K112" s="36" t="s">
        <v>582</v>
      </c>
      <c r="L112" s="42"/>
      <c r="M112" s="54" t="s">
        <v>583</v>
      </c>
      <c r="N112" s="42" t="s">
        <v>1865</v>
      </c>
      <c r="O112" s="42" t="s">
        <v>1867</v>
      </c>
      <c r="P112" s="42">
        <v>50</v>
      </c>
      <c r="Q112" s="42"/>
      <c r="R112" s="42"/>
      <c r="S112" s="42"/>
      <c r="T112" s="42"/>
      <c r="U112" s="34" t="s">
        <v>1284</v>
      </c>
      <c r="V112" s="37" t="s">
        <v>579</v>
      </c>
      <c r="W112" s="35" t="s">
        <v>581</v>
      </c>
      <c r="X112" s="35" t="s">
        <v>35</v>
      </c>
      <c r="Y112" s="37" t="s">
        <v>550</v>
      </c>
      <c r="Z112" s="37"/>
      <c r="AA112" s="48" t="str">
        <f>VLOOKUP(C112,DS_ĐKMH_PĐT!$B$4:$J$291,2,0)</f>
        <v>Trần Hữu</v>
      </c>
      <c r="AB112" s="48" t="str">
        <f>VLOOKUP(C112,DS_ĐKMH_PĐT!$B$4:$J$291,3,0)</f>
        <v>Lộc</v>
      </c>
      <c r="AC112" s="49" t="str">
        <f>VLOOKUP(C112,DS_ĐKMH_PĐT!$B$4:$J$291,4,0)</f>
        <v>D21_TH14</v>
      </c>
      <c r="AD112" s="37">
        <v>104</v>
      </c>
      <c r="AF112" s="34">
        <f t="shared" si="1"/>
        <v>1</v>
      </c>
      <c r="AH112" s="42">
        <v>84</v>
      </c>
    </row>
    <row r="113" spans="1:34" s="34" customFormat="1" ht="31.5" customHeight="1" x14ac:dyDescent="0.25">
      <c r="A113" s="42">
        <v>105</v>
      </c>
      <c r="B113" s="43">
        <v>99</v>
      </c>
      <c r="C113" s="42" t="s">
        <v>584</v>
      </c>
      <c r="D113" s="44" t="s">
        <v>585</v>
      </c>
      <c r="E113" s="46" t="s">
        <v>586</v>
      </c>
      <c r="F113" s="47" t="s">
        <v>549</v>
      </c>
      <c r="G113" s="42" t="s">
        <v>77</v>
      </c>
      <c r="H113" s="42">
        <v>332100767</v>
      </c>
      <c r="I113" s="42" t="s">
        <v>30</v>
      </c>
      <c r="J113" s="44" t="s">
        <v>439</v>
      </c>
      <c r="K113" s="36" t="s">
        <v>587</v>
      </c>
      <c r="L113" s="42"/>
      <c r="M113" s="54" t="s">
        <v>104</v>
      </c>
      <c r="N113" s="42" t="s">
        <v>1865</v>
      </c>
      <c r="O113" s="42" t="s">
        <v>1867</v>
      </c>
      <c r="P113" s="42">
        <v>40</v>
      </c>
      <c r="Q113" s="42"/>
      <c r="R113" s="42"/>
      <c r="S113" s="42"/>
      <c r="T113" s="42"/>
      <c r="U113" s="34" t="s">
        <v>1284</v>
      </c>
      <c r="V113" s="37" t="s">
        <v>584</v>
      </c>
      <c r="W113" s="35" t="s">
        <v>586</v>
      </c>
      <c r="X113" s="35" t="s">
        <v>549</v>
      </c>
      <c r="Y113" s="37" t="s">
        <v>77</v>
      </c>
      <c r="Z113" s="37"/>
      <c r="AA113" s="48" t="str">
        <f>VLOOKUP(C113,DS_ĐKMH_PĐT!$B$4:$J$291,2,0)</f>
        <v>Trần Trương Thái</v>
      </c>
      <c r="AB113" s="48" t="str">
        <f>VLOOKUP(C113,DS_ĐKMH_PĐT!$B$4:$J$291,3,0)</f>
        <v>Tuấn</v>
      </c>
      <c r="AC113" s="49" t="str">
        <f>VLOOKUP(C113,DS_ĐKMH_PĐT!$B$4:$J$291,4,0)</f>
        <v>D20_TH06</v>
      </c>
      <c r="AD113" s="37">
        <v>105</v>
      </c>
      <c r="AF113" s="34">
        <f t="shared" si="1"/>
        <v>1</v>
      </c>
      <c r="AH113" s="42">
        <v>85</v>
      </c>
    </row>
    <row r="114" spans="1:34" s="34" customFormat="1" ht="31.5" customHeight="1" x14ac:dyDescent="0.25">
      <c r="A114" s="42">
        <v>106</v>
      </c>
      <c r="B114" s="43">
        <v>100</v>
      </c>
      <c r="C114" s="42" t="s">
        <v>588</v>
      </c>
      <c r="D114" s="44" t="s">
        <v>589</v>
      </c>
      <c r="E114" s="46" t="s">
        <v>590</v>
      </c>
      <c r="F114" s="47" t="s">
        <v>591</v>
      </c>
      <c r="G114" s="42" t="s">
        <v>183</v>
      </c>
      <c r="H114" s="42">
        <v>337319822</v>
      </c>
      <c r="I114" s="42" t="s">
        <v>30</v>
      </c>
      <c r="J114" s="44" t="s">
        <v>1845</v>
      </c>
      <c r="K114" s="36" t="s">
        <v>592</v>
      </c>
      <c r="L114" s="42"/>
      <c r="M114" s="54" t="s">
        <v>583</v>
      </c>
      <c r="N114" s="42" t="s">
        <v>1865</v>
      </c>
      <c r="O114" s="42" t="s">
        <v>1867</v>
      </c>
      <c r="P114" s="42">
        <v>50</v>
      </c>
      <c r="Q114" s="42"/>
      <c r="R114" s="42"/>
      <c r="S114" s="42"/>
      <c r="T114" s="42"/>
      <c r="U114" s="34" t="s">
        <v>1284</v>
      </c>
      <c r="V114" s="37" t="s">
        <v>588</v>
      </c>
      <c r="W114" s="35" t="s">
        <v>590</v>
      </c>
      <c r="X114" s="35" t="s">
        <v>591</v>
      </c>
      <c r="Y114" s="37" t="s">
        <v>183</v>
      </c>
      <c r="Z114" s="37"/>
      <c r="AA114" s="48" t="str">
        <f>VLOOKUP(C114,DS_ĐKMH_PĐT!$B$4:$J$291,2,0)</f>
        <v>Chu Gia</v>
      </c>
      <c r="AB114" s="48" t="str">
        <f>VLOOKUP(C114,DS_ĐKMH_PĐT!$B$4:$J$291,3,0)</f>
        <v>Quyền</v>
      </c>
      <c r="AC114" s="49" t="str">
        <f>VLOOKUP(C114,DS_ĐKMH_PĐT!$B$4:$J$291,4,0)</f>
        <v>D21_TH03</v>
      </c>
      <c r="AD114" s="37">
        <v>106</v>
      </c>
      <c r="AF114" s="34">
        <f t="shared" si="1"/>
        <v>1</v>
      </c>
      <c r="AH114" s="42">
        <v>86</v>
      </c>
    </row>
    <row r="115" spans="1:34" s="34" customFormat="1" ht="31.5" customHeight="1" x14ac:dyDescent="0.25">
      <c r="A115" s="42">
        <v>107</v>
      </c>
      <c r="B115" s="43">
        <v>101</v>
      </c>
      <c r="C115" s="42" t="s">
        <v>593</v>
      </c>
      <c r="D115" s="44" t="s">
        <v>594</v>
      </c>
      <c r="E115" s="46" t="s">
        <v>595</v>
      </c>
      <c r="F115" s="47" t="s">
        <v>596</v>
      </c>
      <c r="G115" s="42" t="s">
        <v>125</v>
      </c>
      <c r="H115" s="42">
        <v>328295938</v>
      </c>
      <c r="I115" s="42" t="s">
        <v>30</v>
      </c>
      <c r="J115" s="44" t="s">
        <v>597</v>
      </c>
      <c r="K115" s="36" t="s">
        <v>598</v>
      </c>
      <c r="L115" s="42"/>
      <c r="M115" s="54" t="s">
        <v>583</v>
      </c>
      <c r="N115" s="42" t="s">
        <v>1865</v>
      </c>
      <c r="O115" s="42" t="s">
        <v>1867</v>
      </c>
      <c r="P115" s="42">
        <v>50</v>
      </c>
      <c r="Q115" s="42"/>
      <c r="R115" s="42"/>
      <c r="S115" s="42"/>
      <c r="T115" s="42"/>
      <c r="U115" s="34" t="s">
        <v>1284</v>
      </c>
      <c r="V115" s="37" t="s">
        <v>593</v>
      </c>
      <c r="W115" s="35" t="s">
        <v>595</v>
      </c>
      <c r="X115" s="35" t="s">
        <v>596</v>
      </c>
      <c r="Y115" s="37" t="s">
        <v>125</v>
      </c>
      <c r="Z115" s="37"/>
      <c r="AA115" s="48" t="str">
        <f>VLOOKUP(C115,DS_ĐKMH_PĐT!$B$4:$J$291,2,0)</f>
        <v>Hoàng Nguyễn Hoài</v>
      </c>
      <c r="AB115" s="48" t="str">
        <f>VLOOKUP(C115,DS_ĐKMH_PĐT!$B$4:$J$291,3,0)</f>
        <v>Thương</v>
      </c>
      <c r="AC115" s="49" t="str">
        <f>VLOOKUP(C115,DS_ĐKMH_PĐT!$B$4:$J$291,4,0)</f>
        <v>D19_TH08</v>
      </c>
      <c r="AD115" s="37">
        <v>107</v>
      </c>
      <c r="AF115" s="34">
        <f t="shared" si="1"/>
        <v>1</v>
      </c>
      <c r="AH115" s="42">
        <v>87</v>
      </c>
    </row>
    <row r="116" spans="1:34" s="34" customFormat="1" ht="31.5" customHeight="1" x14ac:dyDescent="0.25">
      <c r="A116" s="42">
        <v>108</v>
      </c>
      <c r="B116" s="43">
        <v>102</v>
      </c>
      <c r="C116" s="42" t="s">
        <v>599</v>
      </c>
      <c r="D116" s="44" t="s">
        <v>600</v>
      </c>
      <c r="E116" s="46" t="s">
        <v>601</v>
      </c>
      <c r="F116" s="47" t="s">
        <v>199</v>
      </c>
      <c r="G116" s="42" t="s">
        <v>602</v>
      </c>
      <c r="H116" s="42">
        <v>962964221</v>
      </c>
      <c r="I116" s="42" t="s">
        <v>30</v>
      </c>
      <c r="J116" s="81" t="s">
        <v>603</v>
      </c>
      <c r="K116" s="36" t="s">
        <v>604</v>
      </c>
      <c r="L116" s="42"/>
      <c r="M116" s="54" t="s">
        <v>96</v>
      </c>
      <c r="N116" s="42" t="s">
        <v>1864</v>
      </c>
      <c r="O116" s="42" t="s">
        <v>1868</v>
      </c>
      <c r="P116" s="42">
        <v>50</v>
      </c>
      <c r="Q116" s="42"/>
      <c r="R116" s="42"/>
      <c r="S116" s="42"/>
      <c r="T116" s="42"/>
      <c r="U116" s="34" t="s">
        <v>1284</v>
      </c>
      <c r="V116" s="37" t="s">
        <v>599</v>
      </c>
      <c r="W116" s="35" t="s">
        <v>601</v>
      </c>
      <c r="X116" s="35" t="s">
        <v>199</v>
      </c>
      <c r="Y116" s="37" t="s">
        <v>602</v>
      </c>
      <c r="Z116" s="37"/>
      <c r="AA116" s="48" t="str">
        <f>VLOOKUP(C116,DS_ĐKMH_PĐT!$B$4:$J$291,2,0)</f>
        <v>Lê Đức</v>
      </c>
      <c r="AB116" s="48" t="str">
        <f>VLOOKUP(C116,DS_ĐKMH_PĐT!$B$4:$J$291,3,0)</f>
        <v>Tài</v>
      </c>
      <c r="AC116" s="49" t="str">
        <f>VLOOKUP(C116,DS_ĐKMH_PĐT!$B$4:$J$291,4,0)</f>
        <v>D20_TH03</v>
      </c>
      <c r="AD116" s="37">
        <v>108</v>
      </c>
      <c r="AF116" s="34">
        <f t="shared" si="1"/>
        <v>1</v>
      </c>
      <c r="AH116" s="82">
        <v>88</v>
      </c>
    </row>
    <row r="117" spans="1:34" s="34" customFormat="1" ht="31.5" customHeight="1" x14ac:dyDescent="0.25">
      <c r="A117" s="42">
        <v>109</v>
      </c>
      <c r="B117" s="43">
        <v>102</v>
      </c>
      <c r="C117" s="42" t="s">
        <v>605</v>
      </c>
      <c r="D117" s="44" t="s">
        <v>606</v>
      </c>
      <c r="E117" s="46" t="s">
        <v>607</v>
      </c>
      <c r="F117" s="47" t="s">
        <v>608</v>
      </c>
      <c r="G117" s="42" t="s">
        <v>602</v>
      </c>
      <c r="H117" s="42">
        <v>337374093</v>
      </c>
      <c r="I117" s="42" t="s">
        <v>30</v>
      </c>
      <c r="J117" s="81"/>
      <c r="K117" s="36" t="s">
        <v>604</v>
      </c>
      <c r="L117" s="42"/>
      <c r="M117" s="54" t="s">
        <v>96</v>
      </c>
      <c r="N117" s="42" t="s">
        <v>1864</v>
      </c>
      <c r="O117" s="42" t="s">
        <v>1868</v>
      </c>
      <c r="P117" s="42">
        <v>50</v>
      </c>
      <c r="Q117" s="42"/>
      <c r="R117" s="42"/>
      <c r="S117" s="42"/>
      <c r="T117" s="42"/>
      <c r="U117" s="34" t="s">
        <v>1284</v>
      </c>
      <c r="V117" s="37" t="s">
        <v>605</v>
      </c>
      <c r="W117" s="35" t="s">
        <v>607</v>
      </c>
      <c r="X117" s="35" t="s">
        <v>608</v>
      </c>
      <c r="Y117" s="37" t="s">
        <v>602</v>
      </c>
      <c r="Z117" s="37"/>
      <c r="AA117" s="48" t="str">
        <f>VLOOKUP(C117,DS_ĐKMH_PĐT!$B$4:$J$291,2,0)</f>
        <v>Nguyễn Trọng</v>
      </c>
      <c r="AB117" s="48" t="str">
        <f>VLOOKUP(C117,DS_ĐKMH_PĐT!$B$4:$J$291,3,0)</f>
        <v>Kim</v>
      </c>
      <c r="AC117" s="49" t="str">
        <f>VLOOKUP(C117,DS_ĐKMH_PĐT!$B$4:$J$291,4,0)</f>
        <v>D20_TH03</v>
      </c>
      <c r="AD117" s="37">
        <v>109</v>
      </c>
      <c r="AF117" s="34">
        <f t="shared" si="1"/>
        <v>1</v>
      </c>
      <c r="AH117" s="82"/>
    </row>
    <row r="118" spans="1:34" s="34" customFormat="1" ht="31.5" customHeight="1" x14ac:dyDescent="0.25">
      <c r="A118" s="42">
        <v>110</v>
      </c>
      <c r="B118" s="43">
        <v>103</v>
      </c>
      <c r="C118" s="42" t="s">
        <v>609</v>
      </c>
      <c r="D118" s="44" t="s">
        <v>610</v>
      </c>
      <c r="E118" s="46" t="s">
        <v>1827</v>
      </c>
      <c r="F118" s="47" t="s">
        <v>368</v>
      </c>
      <c r="G118" s="42" t="s">
        <v>63</v>
      </c>
      <c r="H118" s="42">
        <v>385354894</v>
      </c>
      <c r="I118" s="42" t="s">
        <v>30</v>
      </c>
      <c r="J118" s="36" t="s">
        <v>611</v>
      </c>
      <c r="K118" s="36" t="s">
        <v>612</v>
      </c>
      <c r="L118" s="42"/>
      <c r="M118" s="54" t="s">
        <v>51</v>
      </c>
      <c r="N118" s="42" t="s">
        <v>1865</v>
      </c>
      <c r="O118" s="42" t="s">
        <v>1867</v>
      </c>
      <c r="P118" s="42">
        <v>50</v>
      </c>
      <c r="Q118" s="42"/>
      <c r="R118" s="42"/>
      <c r="S118" s="42"/>
      <c r="T118" s="42"/>
      <c r="U118" s="34" t="s">
        <v>1284</v>
      </c>
      <c r="V118" s="37" t="s">
        <v>609</v>
      </c>
      <c r="W118" s="35" t="s">
        <v>1827</v>
      </c>
      <c r="X118" s="35" t="s">
        <v>368</v>
      </c>
      <c r="Y118" s="37" t="s">
        <v>63</v>
      </c>
      <c r="Z118" s="37"/>
      <c r="AA118" s="48" t="str">
        <f>VLOOKUP(C118,DS_ĐKMH_PĐT!$B$4:$J$291,2,0)</f>
        <v>Tống Phước Gia</v>
      </c>
      <c r="AB118" s="48" t="str">
        <f>VLOOKUP(C118,DS_ĐKMH_PĐT!$B$4:$J$291,3,0)</f>
        <v>Khánh</v>
      </c>
      <c r="AC118" s="49" t="str">
        <f>VLOOKUP(C118,DS_ĐKMH_PĐT!$B$4:$J$291,4,0)</f>
        <v>D21_TH09</v>
      </c>
      <c r="AD118" s="37">
        <v>110</v>
      </c>
      <c r="AF118" s="34">
        <f t="shared" si="1"/>
        <v>1</v>
      </c>
      <c r="AH118" s="42">
        <v>89</v>
      </c>
    </row>
    <row r="119" spans="1:34" s="34" customFormat="1" ht="31.5" customHeight="1" x14ac:dyDescent="0.25">
      <c r="A119" s="42">
        <v>111</v>
      </c>
      <c r="B119" s="43">
        <v>105</v>
      </c>
      <c r="C119" s="42" t="s">
        <v>613</v>
      </c>
      <c r="D119" s="44" t="s">
        <v>614</v>
      </c>
      <c r="E119" s="46" t="s">
        <v>141</v>
      </c>
      <c r="F119" s="47" t="s">
        <v>323</v>
      </c>
      <c r="G119" s="42" t="s">
        <v>241</v>
      </c>
      <c r="H119" s="42">
        <v>364640984</v>
      </c>
      <c r="I119" s="42" t="s">
        <v>30</v>
      </c>
      <c r="J119" s="36" t="s">
        <v>1903</v>
      </c>
      <c r="K119" s="36" t="s">
        <v>615</v>
      </c>
      <c r="L119" s="42"/>
      <c r="M119" s="54" t="s">
        <v>583</v>
      </c>
      <c r="N119" s="42" t="s">
        <v>1865</v>
      </c>
      <c r="O119" s="42" t="s">
        <v>1867</v>
      </c>
      <c r="P119" s="42">
        <v>50</v>
      </c>
      <c r="Q119" s="42"/>
      <c r="R119" s="42"/>
      <c r="S119" s="42"/>
      <c r="T119" s="42"/>
      <c r="U119" s="34" t="s">
        <v>1284</v>
      </c>
      <c r="V119" s="37" t="s">
        <v>613</v>
      </c>
      <c r="W119" s="35" t="s">
        <v>141</v>
      </c>
      <c r="X119" s="35" t="s">
        <v>323</v>
      </c>
      <c r="Y119" s="37" t="s">
        <v>241</v>
      </c>
      <c r="Z119" s="37"/>
      <c r="AA119" s="48" t="str">
        <f>VLOOKUP(C119,DS_ĐKMH_PĐT!$B$4:$J$291,2,0)</f>
        <v>Nguyễn Minh</v>
      </c>
      <c r="AB119" s="48" t="str">
        <f>VLOOKUP(C119,DS_ĐKMH_PĐT!$B$4:$J$291,3,0)</f>
        <v>Luân</v>
      </c>
      <c r="AC119" s="49" t="str">
        <f>VLOOKUP(C119,DS_ĐKMH_PĐT!$B$4:$J$291,4,0)</f>
        <v>D21_TH01</v>
      </c>
      <c r="AD119" s="37">
        <v>111</v>
      </c>
      <c r="AF119" s="34">
        <f t="shared" si="1"/>
        <v>1</v>
      </c>
      <c r="AH119" s="42">
        <v>90</v>
      </c>
    </row>
    <row r="120" spans="1:34" s="34" customFormat="1" ht="31.5" customHeight="1" x14ac:dyDescent="0.25">
      <c r="A120" s="42">
        <v>112</v>
      </c>
      <c r="B120" s="43">
        <v>106</v>
      </c>
      <c r="C120" s="42" t="s">
        <v>616</v>
      </c>
      <c r="D120" s="44" t="s">
        <v>617</v>
      </c>
      <c r="E120" s="46" t="s">
        <v>618</v>
      </c>
      <c r="F120" s="47" t="s">
        <v>619</v>
      </c>
      <c r="G120" s="42" t="s">
        <v>388</v>
      </c>
      <c r="H120" s="42">
        <v>828242372</v>
      </c>
      <c r="I120" s="42" t="s">
        <v>30</v>
      </c>
      <c r="J120" s="36" t="s">
        <v>177</v>
      </c>
      <c r="K120" s="36" t="s">
        <v>620</v>
      </c>
      <c r="L120" s="42"/>
      <c r="M120" s="54" t="s">
        <v>583</v>
      </c>
      <c r="N120" s="42" t="s">
        <v>1865</v>
      </c>
      <c r="O120" s="42" t="s">
        <v>1867</v>
      </c>
      <c r="P120" s="42">
        <v>50</v>
      </c>
      <c r="Q120" s="42"/>
      <c r="R120" s="42"/>
      <c r="S120" s="42"/>
      <c r="T120" s="42"/>
      <c r="U120" s="34" t="s">
        <v>1284</v>
      </c>
      <c r="V120" s="37" t="s">
        <v>616</v>
      </c>
      <c r="W120" s="35" t="s">
        <v>618</v>
      </c>
      <c r="X120" s="35" t="s">
        <v>619</v>
      </c>
      <c r="Y120" s="37" t="s">
        <v>388</v>
      </c>
      <c r="Z120" s="37"/>
      <c r="AA120" s="48" t="str">
        <f>VLOOKUP(C120,DS_ĐKMH_PĐT!$B$4:$J$291,2,0)</f>
        <v>Bùi Trí</v>
      </c>
      <c r="AB120" s="48" t="str">
        <f>VLOOKUP(C120,DS_ĐKMH_PĐT!$B$4:$J$291,3,0)</f>
        <v>Quỳnh</v>
      </c>
      <c r="AC120" s="49" t="str">
        <f>VLOOKUP(C120,DS_ĐKMH_PĐT!$B$4:$J$291,4,0)</f>
        <v>D21_TH13</v>
      </c>
      <c r="AD120" s="37">
        <v>112</v>
      </c>
      <c r="AF120" s="34">
        <f t="shared" si="1"/>
        <v>1</v>
      </c>
      <c r="AH120" s="42">
        <v>91</v>
      </c>
    </row>
    <row r="121" spans="1:34" s="34" customFormat="1" ht="31.5" customHeight="1" x14ac:dyDescent="0.25">
      <c r="A121" s="42">
        <v>113</v>
      </c>
      <c r="B121" s="43">
        <v>107</v>
      </c>
      <c r="C121" s="42" t="s">
        <v>621</v>
      </c>
      <c r="D121" s="44" t="s">
        <v>622</v>
      </c>
      <c r="E121" s="46" t="s">
        <v>623</v>
      </c>
      <c r="F121" s="47" t="s">
        <v>624</v>
      </c>
      <c r="G121" s="42" t="s">
        <v>49</v>
      </c>
      <c r="H121" s="42">
        <v>915516490</v>
      </c>
      <c r="I121" s="42" t="s">
        <v>30</v>
      </c>
      <c r="J121" s="36" t="s">
        <v>625</v>
      </c>
      <c r="K121" s="36" t="s">
        <v>626</v>
      </c>
      <c r="L121" s="42"/>
      <c r="M121" s="54" t="s">
        <v>627</v>
      </c>
      <c r="N121" s="42" t="s">
        <v>1865</v>
      </c>
      <c r="O121" s="42" t="s">
        <v>1870</v>
      </c>
      <c r="P121" s="42">
        <v>50</v>
      </c>
      <c r="Q121" s="42"/>
      <c r="R121" s="42"/>
      <c r="S121" s="42"/>
      <c r="T121" s="42"/>
      <c r="U121" s="34" t="s">
        <v>1284</v>
      </c>
      <c r="V121" s="37" t="s">
        <v>621</v>
      </c>
      <c r="W121" s="35" t="s">
        <v>623</v>
      </c>
      <c r="X121" s="35" t="s">
        <v>624</v>
      </c>
      <c r="Y121" s="37" t="s">
        <v>49</v>
      </c>
      <c r="Z121" s="37"/>
      <c r="AA121" s="48" t="str">
        <f>VLOOKUP(C121,DS_ĐKMH_PĐT!$B$4:$J$291,2,0)</f>
        <v>Huỳnh Tích</v>
      </c>
      <c r="AB121" s="48" t="str">
        <f>VLOOKUP(C121,DS_ĐKMH_PĐT!$B$4:$J$291,3,0)</f>
        <v>Hải</v>
      </c>
      <c r="AC121" s="49" t="str">
        <f>VLOOKUP(C121,DS_ĐKMH_PĐT!$B$4:$J$291,4,0)</f>
        <v>D21_TH07</v>
      </c>
      <c r="AD121" s="37">
        <v>113</v>
      </c>
      <c r="AF121" s="34">
        <f t="shared" si="1"/>
        <v>1</v>
      </c>
      <c r="AH121" s="42">
        <v>92</v>
      </c>
    </row>
    <row r="122" spans="1:34" s="34" customFormat="1" ht="31.5" customHeight="1" x14ac:dyDescent="0.25">
      <c r="A122" s="42">
        <v>114</v>
      </c>
      <c r="B122" s="43">
        <v>110</v>
      </c>
      <c r="C122" s="42" t="s">
        <v>628</v>
      </c>
      <c r="D122" s="44" t="s">
        <v>629</v>
      </c>
      <c r="E122" s="46" t="s">
        <v>630</v>
      </c>
      <c r="F122" s="47" t="s">
        <v>148</v>
      </c>
      <c r="G122" s="42" t="s">
        <v>77</v>
      </c>
      <c r="H122" s="42">
        <v>823367364</v>
      </c>
      <c r="I122" s="42" t="s">
        <v>30</v>
      </c>
      <c r="J122" s="36" t="s">
        <v>631</v>
      </c>
      <c r="K122" s="36" t="s">
        <v>66</v>
      </c>
      <c r="L122" s="42"/>
      <c r="M122" s="54" t="s">
        <v>67</v>
      </c>
      <c r="N122" s="42" t="s">
        <v>1865</v>
      </c>
      <c r="O122" s="42" t="s">
        <v>1867</v>
      </c>
      <c r="P122" s="42">
        <v>45</v>
      </c>
      <c r="Q122" s="42"/>
      <c r="R122" s="42"/>
      <c r="S122" s="42"/>
      <c r="T122" s="42"/>
      <c r="U122" s="34" t="s">
        <v>1284</v>
      </c>
      <c r="V122" s="37" t="s">
        <v>628</v>
      </c>
      <c r="W122" s="35" t="s">
        <v>630</v>
      </c>
      <c r="X122" s="35" t="s">
        <v>148</v>
      </c>
      <c r="Y122" s="37" t="s">
        <v>77</v>
      </c>
      <c r="Z122" s="37"/>
      <c r="AA122" s="48" t="str">
        <f>VLOOKUP(C122,DS_ĐKMH_PĐT!$B$4:$J$291,2,0)</f>
        <v>Lê Thành</v>
      </c>
      <c r="AB122" s="48" t="str">
        <f>VLOOKUP(C122,DS_ĐKMH_PĐT!$B$4:$J$291,3,0)</f>
        <v>Đạt</v>
      </c>
      <c r="AC122" s="49" t="str">
        <f>VLOOKUP(C122,DS_ĐKMH_PĐT!$B$4:$J$291,4,0)</f>
        <v>D20_TH06</v>
      </c>
      <c r="AD122" s="37">
        <v>114</v>
      </c>
      <c r="AF122" s="34">
        <f t="shared" si="1"/>
        <v>1</v>
      </c>
      <c r="AH122" s="42">
        <v>93</v>
      </c>
    </row>
    <row r="123" spans="1:34" s="77" customFormat="1" ht="31.5" customHeight="1" x14ac:dyDescent="0.25">
      <c r="A123" s="71">
        <v>115</v>
      </c>
      <c r="B123" s="72">
        <v>111</v>
      </c>
      <c r="C123" s="71" t="s">
        <v>632</v>
      </c>
      <c r="D123" s="73" t="s">
        <v>633</v>
      </c>
      <c r="E123" s="74" t="s">
        <v>634</v>
      </c>
      <c r="F123" s="75" t="s">
        <v>635</v>
      </c>
      <c r="G123" s="71" t="s">
        <v>550</v>
      </c>
      <c r="H123" s="71">
        <v>898366249</v>
      </c>
      <c r="I123" s="71" t="s">
        <v>30</v>
      </c>
      <c r="J123" s="76" t="s">
        <v>636</v>
      </c>
      <c r="K123" s="76" t="s">
        <v>637</v>
      </c>
      <c r="L123" s="71"/>
      <c r="M123" s="72" t="s">
        <v>627</v>
      </c>
      <c r="N123" s="71" t="s">
        <v>1865</v>
      </c>
      <c r="O123" s="71" t="s">
        <v>1870</v>
      </c>
      <c r="P123" s="71">
        <v>30</v>
      </c>
      <c r="Q123" s="71"/>
      <c r="R123" s="71" t="s">
        <v>1917</v>
      </c>
      <c r="S123" s="71"/>
      <c r="T123" s="71"/>
      <c r="U123" s="77" t="s">
        <v>1284</v>
      </c>
      <c r="V123" s="78" t="s">
        <v>632</v>
      </c>
      <c r="W123" s="79" t="s">
        <v>634</v>
      </c>
      <c r="X123" s="79" t="s">
        <v>635</v>
      </c>
      <c r="Y123" s="78" t="s">
        <v>550</v>
      </c>
      <c r="Z123" s="78"/>
      <c r="AA123" s="29" t="str">
        <f>VLOOKUP(C123,DS_ĐKMH_PĐT!$B$4:$J$291,2,0)</f>
        <v>Nguyễn Quốc</v>
      </c>
      <c r="AB123" s="29" t="str">
        <f>VLOOKUP(C123,DS_ĐKMH_PĐT!$B$4:$J$291,3,0)</f>
        <v>Đại</v>
      </c>
      <c r="AC123" s="30" t="str">
        <f>VLOOKUP(C123,DS_ĐKMH_PĐT!$B$4:$J$291,4,0)</f>
        <v>D21_TH14</v>
      </c>
      <c r="AD123" s="78">
        <v>115</v>
      </c>
      <c r="AF123" s="77">
        <f t="shared" si="1"/>
        <v>1</v>
      </c>
      <c r="AH123" s="71">
        <v>94</v>
      </c>
    </row>
    <row r="124" spans="1:34" s="34" customFormat="1" ht="30" customHeight="1" x14ac:dyDescent="0.25">
      <c r="A124" s="42">
        <v>116</v>
      </c>
      <c r="B124" s="43">
        <v>112</v>
      </c>
      <c r="C124" s="42" t="s">
        <v>638</v>
      </c>
      <c r="D124" s="44" t="s">
        <v>639</v>
      </c>
      <c r="E124" s="46" t="s">
        <v>640</v>
      </c>
      <c r="F124" s="47" t="s">
        <v>349</v>
      </c>
      <c r="G124" s="42" t="s">
        <v>171</v>
      </c>
      <c r="H124" s="42">
        <v>824390594</v>
      </c>
      <c r="I124" s="42" t="s">
        <v>30</v>
      </c>
      <c r="J124" s="81" t="s">
        <v>1846</v>
      </c>
      <c r="K124" s="81" t="s">
        <v>641</v>
      </c>
      <c r="L124" s="42"/>
      <c r="M124" s="54" t="s">
        <v>583</v>
      </c>
      <c r="N124" s="42" t="s">
        <v>1865</v>
      </c>
      <c r="O124" s="42" t="s">
        <v>1867</v>
      </c>
      <c r="P124" s="42">
        <v>50</v>
      </c>
      <c r="Q124" s="42"/>
      <c r="R124" s="42"/>
      <c r="S124" s="42"/>
      <c r="T124" s="42"/>
      <c r="U124" s="34" t="s">
        <v>1284</v>
      </c>
      <c r="V124" s="37" t="s">
        <v>638</v>
      </c>
      <c r="W124" s="35" t="s">
        <v>640</v>
      </c>
      <c r="X124" s="35" t="s">
        <v>349</v>
      </c>
      <c r="Y124" s="37" t="s">
        <v>171</v>
      </c>
      <c r="Z124" s="37"/>
      <c r="AA124" s="48" t="str">
        <f>VLOOKUP(C124,DS_ĐKMH_PĐT!$B$4:$J$291,2,0)</f>
        <v>Đặng Nguyễn Minh</v>
      </c>
      <c r="AB124" s="48" t="str">
        <f>VLOOKUP(C124,DS_ĐKMH_PĐT!$B$4:$J$291,3,0)</f>
        <v>Đức</v>
      </c>
      <c r="AC124" s="49" t="str">
        <f>VLOOKUP(C124,DS_ĐKMH_PĐT!$B$4:$J$291,4,0)</f>
        <v>D21_TH06</v>
      </c>
      <c r="AD124" s="37">
        <v>116</v>
      </c>
      <c r="AF124" s="34">
        <f t="shared" si="1"/>
        <v>1</v>
      </c>
      <c r="AH124" s="82">
        <v>95</v>
      </c>
    </row>
    <row r="125" spans="1:34" s="34" customFormat="1" ht="30" customHeight="1" x14ac:dyDescent="0.25">
      <c r="A125" s="42">
        <v>117</v>
      </c>
      <c r="B125" s="43">
        <v>112</v>
      </c>
      <c r="C125" s="42" t="s">
        <v>642</v>
      </c>
      <c r="D125" s="44" t="s">
        <v>643</v>
      </c>
      <c r="E125" s="46" t="s">
        <v>282</v>
      </c>
      <c r="F125" s="47" t="s">
        <v>644</v>
      </c>
      <c r="G125" s="42" t="s">
        <v>171</v>
      </c>
      <c r="H125" s="42">
        <v>326026131</v>
      </c>
      <c r="I125" s="42" t="s">
        <v>30</v>
      </c>
      <c r="J125" s="81"/>
      <c r="K125" s="83"/>
      <c r="L125" s="42"/>
      <c r="M125" s="54" t="s">
        <v>583</v>
      </c>
      <c r="N125" s="42" t="s">
        <v>1865</v>
      </c>
      <c r="O125" s="42" t="s">
        <v>1867</v>
      </c>
      <c r="P125" s="42">
        <v>50</v>
      </c>
      <c r="Q125" s="42"/>
      <c r="R125" s="42"/>
      <c r="S125" s="42"/>
      <c r="T125" s="42"/>
      <c r="U125" s="34" t="s">
        <v>1284</v>
      </c>
      <c r="V125" s="37" t="s">
        <v>642</v>
      </c>
      <c r="W125" s="35" t="s">
        <v>282</v>
      </c>
      <c r="X125" s="35" t="s">
        <v>644</v>
      </c>
      <c r="Y125" s="37" t="s">
        <v>171</v>
      </c>
      <c r="Z125" s="37"/>
      <c r="AA125" s="48" t="str">
        <f>VLOOKUP(C125,DS_ĐKMH_PĐT!$B$4:$J$291,2,0)</f>
        <v>Nguyễn Thanh</v>
      </c>
      <c r="AB125" s="48" t="str">
        <f>VLOOKUP(C125,DS_ĐKMH_PĐT!$B$4:$J$291,3,0)</f>
        <v>Phước</v>
      </c>
      <c r="AC125" s="49" t="str">
        <f>VLOOKUP(C125,DS_ĐKMH_PĐT!$B$4:$J$291,4,0)</f>
        <v>D21_TH06</v>
      </c>
      <c r="AD125" s="37">
        <v>117</v>
      </c>
      <c r="AF125" s="34">
        <f t="shared" si="1"/>
        <v>1</v>
      </c>
      <c r="AH125" s="82"/>
    </row>
    <row r="126" spans="1:34" s="34" customFormat="1" ht="31.5" customHeight="1" x14ac:dyDescent="0.25">
      <c r="A126" s="42">
        <v>118</v>
      </c>
      <c r="B126" s="43">
        <v>113</v>
      </c>
      <c r="C126" s="42" t="s">
        <v>645</v>
      </c>
      <c r="D126" s="44" t="s">
        <v>646</v>
      </c>
      <c r="E126" s="46" t="s">
        <v>647</v>
      </c>
      <c r="F126" s="47" t="s">
        <v>648</v>
      </c>
      <c r="G126" s="42" t="s">
        <v>20</v>
      </c>
      <c r="H126" s="42">
        <v>363437706</v>
      </c>
      <c r="I126" s="42" t="s">
        <v>30</v>
      </c>
      <c r="J126" s="36" t="s">
        <v>649</v>
      </c>
      <c r="K126" s="44" t="s">
        <v>650</v>
      </c>
      <c r="L126" s="42"/>
      <c r="M126" s="54" t="s">
        <v>172</v>
      </c>
      <c r="N126" s="42" t="s">
        <v>1865</v>
      </c>
      <c r="O126" s="42" t="s">
        <v>1869</v>
      </c>
      <c r="P126" s="42">
        <v>50</v>
      </c>
      <c r="Q126" s="42"/>
      <c r="R126" s="42"/>
      <c r="S126" s="42"/>
      <c r="T126" s="42"/>
      <c r="U126" s="34" t="s">
        <v>1284</v>
      </c>
      <c r="V126" s="37" t="s">
        <v>645</v>
      </c>
      <c r="W126" s="35" t="s">
        <v>647</v>
      </c>
      <c r="X126" s="35" t="s">
        <v>648</v>
      </c>
      <c r="Y126" s="37" t="s">
        <v>20</v>
      </c>
      <c r="Z126" s="37"/>
      <c r="AA126" s="48" t="str">
        <f>VLOOKUP(C126,DS_ĐKMH_PĐT!$B$4:$J$291,2,0)</f>
        <v>Bùi Hữu</v>
      </c>
      <c r="AB126" s="48" t="str">
        <f>VLOOKUP(C126,DS_ĐKMH_PĐT!$B$4:$J$291,3,0)</f>
        <v>Cương</v>
      </c>
      <c r="AC126" s="49" t="str">
        <f>VLOOKUP(C126,DS_ĐKMH_PĐT!$B$4:$J$291,4,0)</f>
        <v>D21_TH11</v>
      </c>
      <c r="AD126" s="37">
        <v>118</v>
      </c>
      <c r="AF126" s="34">
        <f t="shared" si="1"/>
        <v>1</v>
      </c>
      <c r="AH126" s="42">
        <v>96</v>
      </c>
    </row>
    <row r="127" spans="1:34" s="34" customFormat="1" ht="31.5" customHeight="1" x14ac:dyDescent="0.25">
      <c r="A127" s="42">
        <v>119</v>
      </c>
      <c r="B127" s="43">
        <v>114</v>
      </c>
      <c r="C127" s="42" t="s">
        <v>651</v>
      </c>
      <c r="D127" s="44" t="s">
        <v>652</v>
      </c>
      <c r="E127" s="46" t="s">
        <v>487</v>
      </c>
      <c r="F127" s="47" t="s">
        <v>653</v>
      </c>
      <c r="G127" s="42" t="s">
        <v>20</v>
      </c>
      <c r="H127" s="42">
        <v>918398980</v>
      </c>
      <c r="I127" s="42" t="s">
        <v>30</v>
      </c>
      <c r="J127" s="36" t="s">
        <v>654</v>
      </c>
      <c r="K127" s="44" t="s">
        <v>655</v>
      </c>
      <c r="L127" s="42"/>
      <c r="M127" s="54" t="s">
        <v>172</v>
      </c>
      <c r="N127" s="42" t="s">
        <v>1865</v>
      </c>
      <c r="O127" s="42" t="s">
        <v>1869</v>
      </c>
      <c r="P127" s="42">
        <v>50</v>
      </c>
      <c r="Q127" s="42"/>
      <c r="R127" s="42"/>
      <c r="S127" s="42"/>
      <c r="T127" s="42"/>
      <c r="U127" s="34" t="s">
        <v>1284</v>
      </c>
      <c r="V127" s="37" t="s">
        <v>651</v>
      </c>
      <c r="W127" s="35" t="s">
        <v>487</v>
      </c>
      <c r="X127" s="35" t="s">
        <v>653</v>
      </c>
      <c r="Y127" s="37" t="s">
        <v>20</v>
      </c>
      <c r="Z127" s="37"/>
      <c r="AA127" s="48" t="str">
        <f>VLOOKUP(C127,DS_ĐKMH_PĐT!$B$4:$J$291,2,0)</f>
        <v>Trần Đức</v>
      </c>
      <c r="AB127" s="48" t="str">
        <f>VLOOKUP(C127,DS_ĐKMH_PĐT!$B$4:$J$291,3,0)</f>
        <v>Thiều</v>
      </c>
      <c r="AC127" s="49" t="str">
        <f>VLOOKUP(C127,DS_ĐKMH_PĐT!$B$4:$J$291,4,0)</f>
        <v>D21_TH11</v>
      </c>
      <c r="AD127" s="37">
        <v>119</v>
      </c>
      <c r="AF127" s="34">
        <f t="shared" si="1"/>
        <v>1</v>
      </c>
      <c r="AH127" s="42">
        <v>97</v>
      </c>
    </row>
    <row r="128" spans="1:34" s="34" customFormat="1" ht="31.5" customHeight="1" x14ac:dyDescent="0.25">
      <c r="A128" s="42">
        <v>120</v>
      </c>
      <c r="B128" s="43">
        <v>115</v>
      </c>
      <c r="C128" s="42" t="s">
        <v>656</v>
      </c>
      <c r="D128" s="44" t="s">
        <v>657</v>
      </c>
      <c r="E128" s="46" t="s">
        <v>658</v>
      </c>
      <c r="F128" s="47" t="s">
        <v>659</v>
      </c>
      <c r="G128" s="42" t="s">
        <v>660</v>
      </c>
      <c r="H128" s="42">
        <v>342092210</v>
      </c>
      <c r="I128" s="42" t="s">
        <v>30</v>
      </c>
      <c r="J128" s="36" t="s">
        <v>661</v>
      </c>
      <c r="K128" s="44" t="s">
        <v>662</v>
      </c>
      <c r="L128" s="42"/>
      <c r="M128" s="54" t="s">
        <v>172</v>
      </c>
      <c r="N128" s="42" t="s">
        <v>1865</v>
      </c>
      <c r="O128" s="42" t="s">
        <v>1869</v>
      </c>
      <c r="P128" s="42">
        <v>50</v>
      </c>
      <c r="Q128" s="42"/>
      <c r="R128" s="42"/>
      <c r="S128" s="42"/>
      <c r="T128" s="42"/>
      <c r="U128" s="34" t="s">
        <v>1284</v>
      </c>
      <c r="V128" s="37" t="s">
        <v>656</v>
      </c>
      <c r="W128" s="35" t="s">
        <v>658</v>
      </c>
      <c r="X128" s="35" t="s">
        <v>659</v>
      </c>
      <c r="Y128" s="37" t="s">
        <v>660</v>
      </c>
      <c r="Z128" s="37"/>
      <c r="AA128" s="48" t="str">
        <f>VLOOKUP(C128,DS_ĐKMH_PĐT!$B$4:$J$291,2,0)</f>
        <v>Vũ Văn</v>
      </c>
      <c r="AB128" s="48" t="str">
        <f>VLOOKUP(C128,DS_ĐKMH_PĐT!$B$4:$J$291,3,0)</f>
        <v>Hiến</v>
      </c>
      <c r="AC128" s="49" t="str">
        <f>VLOOKUP(C128,DS_ĐKMH_PĐT!$B$4:$J$291,4,0)</f>
        <v>D20_TH01</v>
      </c>
      <c r="AD128" s="37">
        <v>120</v>
      </c>
      <c r="AF128" s="34">
        <f t="shared" si="1"/>
        <v>1</v>
      </c>
      <c r="AH128" s="42">
        <v>98</v>
      </c>
    </row>
    <row r="129" spans="1:34" s="34" customFormat="1" ht="31.5" customHeight="1" x14ac:dyDescent="0.25">
      <c r="A129" s="42">
        <v>121</v>
      </c>
      <c r="B129" s="43">
        <v>116</v>
      </c>
      <c r="C129" s="42" t="s">
        <v>663</v>
      </c>
      <c r="D129" s="44" t="s">
        <v>664</v>
      </c>
      <c r="E129" s="46" t="s">
        <v>1779</v>
      </c>
      <c r="F129" s="47" t="s">
        <v>290</v>
      </c>
      <c r="G129" s="42" t="s">
        <v>660</v>
      </c>
      <c r="H129" s="42">
        <v>703233263</v>
      </c>
      <c r="I129" s="42" t="s">
        <v>30</v>
      </c>
      <c r="J129" s="36" t="s">
        <v>665</v>
      </c>
      <c r="K129" s="36" t="s">
        <v>666</v>
      </c>
      <c r="L129" s="42"/>
      <c r="M129" s="54" t="s">
        <v>201</v>
      </c>
      <c r="N129" s="42" t="s">
        <v>1865</v>
      </c>
      <c r="O129" s="42" t="s">
        <v>1867</v>
      </c>
      <c r="P129" s="42">
        <v>30</v>
      </c>
      <c r="Q129" s="42"/>
      <c r="R129" s="42"/>
      <c r="S129" s="42"/>
      <c r="T129" s="42"/>
      <c r="U129" s="34" t="s">
        <v>1284</v>
      </c>
      <c r="V129" s="37" t="s">
        <v>663</v>
      </c>
      <c r="W129" s="35" t="s">
        <v>1779</v>
      </c>
      <c r="X129" s="35" t="s">
        <v>290</v>
      </c>
      <c r="Y129" s="37" t="s">
        <v>660</v>
      </c>
      <c r="Z129" s="37"/>
      <c r="AA129" s="48" t="str">
        <f>VLOOKUP(C129,DS_ĐKMH_PĐT!$B$4:$J$291,2,0)</f>
        <v>Đỗ Hoàng</v>
      </c>
      <c r="AB129" s="48" t="str">
        <f>VLOOKUP(C129,DS_ĐKMH_PĐT!$B$4:$J$291,3,0)</f>
        <v>Dũng</v>
      </c>
      <c r="AC129" s="49" t="str">
        <f>VLOOKUP(C129,DS_ĐKMH_PĐT!$B$4:$J$291,4,0)</f>
        <v>D20_TH01</v>
      </c>
      <c r="AD129" s="37">
        <v>121</v>
      </c>
      <c r="AF129" s="34">
        <f t="shared" si="1"/>
        <v>1</v>
      </c>
      <c r="AH129" s="42">
        <v>99</v>
      </c>
    </row>
    <row r="130" spans="1:34" s="34" customFormat="1" ht="39.5" customHeight="1" x14ac:dyDescent="0.25">
      <c r="A130" s="42">
        <v>122</v>
      </c>
      <c r="B130" s="43">
        <v>117</v>
      </c>
      <c r="C130" s="42" t="s">
        <v>667</v>
      </c>
      <c r="D130" s="44" t="s">
        <v>668</v>
      </c>
      <c r="E130" s="46" t="s">
        <v>1796</v>
      </c>
      <c r="F130" s="47" t="s">
        <v>635</v>
      </c>
      <c r="G130" s="42" t="s">
        <v>286</v>
      </c>
      <c r="H130" s="42">
        <v>965063527</v>
      </c>
      <c r="I130" s="42" t="s">
        <v>30</v>
      </c>
      <c r="J130" s="81" t="s">
        <v>669</v>
      </c>
      <c r="K130" s="45" t="s">
        <v>670</v>
      </c>
      <c r="L130" s="42"/>
      <c r="M130" s="54" t="s">
        <v>627</v>
      </c>
      <c r="N130" s="42" t="s">
        <v>1865</v>
      </c>
      <c r="O130" s="42" t="s">
        <v>1870</v>
      </c>
      <c r="P130" s="42">
        <v>50</v>
      </c>
      <c r="Q130" s="42"/>
      <c r="R130" s="42"/>
      <c r="S130" s="42"/>
      <c r="T130" s="42"/>
      <c r="U130" s="34" t="s">
        <v>1284</v>
      </c>
      <c r="V130" s="37" t="s">
        <v>667</v>
      </c>
      <c r="W130" s="35" t="s">
        <v>1796</v>
      </c>
      <c r="X130" s="35" t="s">
        <v>635</v>
      </c>
      <c r="Y130" s="37" t="s">
        <v>286</v>
      </c>
      <c r="Z130" s="37"/>
      <c r="AA130" s="48" t="str">
        <f>VLOOKUP(C130,DS_ĐKMH_PĐT!$B$4:$J$291,2,0)</f>
        <v>Lê Võ</v>
      </c>
      <c r="AB130" s="48" t="str">
        <f>VLOOKUP(C130,DS_ĐKMH_PĐT!$B$4:$J$291,3,0)</f>
        <v>Đại</v>
      </c>
      <c r="AC130" s="49" t="str">
        <f>VLOOKUP(C130,DS_ĐKMH_PĐT!$B$4:$J$291,4,0)</f>
        <v>D21_TH02</v>
      </c>
      <c r="AD130" s="37">
        <v>122</v>
      </c>
      <c r="AF130" s="34">
        <f t="shared" si="1"/>
        <v>1</v>
      </c>
      <c r="AH130" s="82">
        <v>100</v>
      </c>
    </row>
    <row r="131" spans="1:34" s="34" customFormat="1" ht="39.5" customHeight="1" x14ac:dyDescent="0.25">
      <c r="A131" s="42">
        <v>123</v>
      </c>
      <c r="B131" s="43">
        <v>117</v>
      </c>
      <c r="C131" s="42" t="s">
        <v>671</v>
      </c>
      <c r="D131" s="44" t="s">
        <v>672</v>
      </c>
      <c r="E131" s="46" t="s">
        <v>673</v>
      </c>
      <c r="F131" s="47" t="s">
        <v>674</v>
      </c>
      <c r="G131" s="42" t="s">
        <v>286</v>
      </c>
      <c r="H131" s="42">
        <v>938056946</v>
      </c>
      <c r="I131" s="42" t="s">
        <v>30</v>
      </c>
      <c r="J131" s="81"/>
      <c r="K131" s="45" t="s">
        <v>670</v>
      </c>
      <c r="L131" s="42"/>
      <c r="M131" s="54" t="s">
        <v>627</v>
      </c>
      <c r="N131" s="42" t="s">
        <v>1865</v>
      </c>
      <c r="O131" s="42" t="s">
        <v>1870</v>
      </c>
      <c r="P131" s="42">
        <v>50</v>
      </c>
      <c r="Q131" s="42"/>
      <c r="R131" s="42"/>
      <c r="S131" s="42"/>
      <c r="T131" s="42"/>
      <c r="U131" s="34" t="s">
        <v>1284</v>
      </c>
      <c r="V131" s="37" t="s">
        <v>671</v>
      </c>
      <c r="W131" s="35" t="s">
        <v>673</v>
      </c>
      <c r="X131" s="35" t="s">
        <v>674</v>
      </c>
      <c r="Y131" s="37" t="s">
        <v>286</v>
      </c>
      <c r="Z131" s="37"/>
      <c r="AA131" s="48" t="str">
        <f>VLOOKUP(C131,DS_ĐKMH_PĐT!$B$4:$J$291,2,0)</f>
        <v>Lê Văn Hoàng</v>
      </c>
      <c r="AB131" s="48" t="str">
        <f>VLOOKUP(C131,DS_ĐKMH_PĐT!$B$4:$J$291,3,0)</f>
        <v>Hiệp</v>
      </c>
      <c r="AC131" s="49" t="str">
        <f>VLOOKUP(C131,DS_ĐKMH_PĐT!$B$4:$J$291,4,0)</f>
        <v>D21_TH02</v>
      </c>
      <c r="AD131" s="37">
        <v>123</v>
      </c>
      <c r="AF131" s="34">
        <f t="shared" si="1"/>
        <v>1</v>
      </c>
      <c r="AH131" s="82"/>
    </row>
    <row r="132" spans="1:34" s="34" customFormat="1" ht="31.5" customHeight="1" x14ac:dyDescent="0.25">
      <c r="A132" s="42">
        <v>124</v>
      </c>
      <c r="B132" s="43">
        <v>118</v>
      </c>
      <c r="C132" s="42" t="s">
        <v>675</v>
      </c>
      <c r="D132" s="44" t="s">
        <v>676</v>
      </c>
      <c r="E132" s="46" t="s">
        <v>677</v>
      </c>
      <c r="F132" s="47" t="s">
        <v>678</v>
      </c>
      <c r="G132" s="42" t="s">
        <v>36</v>
      </c>
      <c r="H132" s="42">
        <v>704590124</v>
      </c>
      <c r="I132" s="42" t="s">
        <v>30</v>
      </c>
      <c r="J132" s="36" t="s">
        <v>679</v>
      </c>
      <c r="K132" s="36" t="s">
        <v>680</v>
      </c>
      <c r="L132" s="42"/>
      <c r="M132" s="54" t="s">
        <v>425</v>
      </c>
      <c r="N132" s="42" t="s">
        <v>1865</v>
      </c>
      <c r="O132" s="42" t="s">
        <v>1867</v>
      </c>
      <c r="P132" s="42">
        <v>75</v>
      </c>
      <c r="Q132" s="42"/>
      <c r="R132" s="42"/>
      <c r="S132" s="42"/>
      <c r="T132" s="42"/>
      <c r="U132" s="34" t="s">
        <v>1284</v>
      </c>
      <c r="V132" s="37" t="s">
        <v>675</v>
      </c>
      <c r="W132" s="35" t="s">
        <v>677</v>
      </c>
      <c r="X132" s="35" t="s">
        <v>678</v>
      </c>
      <c r="Y132" s="37" t="s">
        <v>36</v>
      </c>
      <c r="Z132" s="37"/>
      <c r="AA132" s="48" t="str">
        <f>VLOOKUP(C132,DS_ĐKMH_PĐT!$B$4:$J$291,2,0)</f>
        <v>Nguyễn Trung</v>
      </c>
      <c r="AB132" s="48" t="str">
        <f>VLOOKUP(C132,DS_ĐKMH_PĐT!$B$4:$J$291,3,0)</f>
        <v>Kiên</v>
      </c>
      <c r="AC132" s="49" t="str">
        <f>VLOOKUP(C132,DS_ĐKMH_PĐT!$B$4:$J$291,4,0)</f>
        <v>D21_TH08</v>
      </c>
      <c r="AD132" s="37">
        <v>124</v>
      </c>
      <c r="AF132" s="34">
        <f t="shared" si="1"/>
        <v>1</v>
      </c>
      <c r="AH132" s="42">
        <v>101</v>
      </c>
    </row>
    <row r="133" spans="1:34" s="34" customFormat="1" ht="31.5" customHeight="1" x14ac:dyDescent="0.25">
      <c r="A133" s="42">
        <v>125</v>
      </c>
      <c r="B133" s="43">
        <v>119</v>
      </c>
      <c r="C133" s="42" t="s">
        <v>681</v>
      </c>
      <c r="D133" s="44" t="s">
        <v>682</v>
      </c>
      <c r="E133" s="46" t="s">
        <v>683</v>
      </c>
      <c r="F133" s="47" t="s">
        <v>72</v>
      </c>
      <c r="G133" s="42" t="s">
        <v>183</v>
      </c>
      <c r="H133" s="42">
        <v>337406270</v>
      </c>
      <c r="I133" s="42" t="s">
        <v>21</v>
      </c>
      <c r="J133" s="36" t="s">
        <v>684</v>
      </c>
      <c r="K133" s="36" t="s">
        <v>685</v>
      </c>
      <c r="L133" s="42"/>
      <c r="M133" s="54" t="s">
        <v>396</v>
      </c>
      <c r="N133" s="42" t="s">
        <v>1865</v>
      </c>
      <c r="O133" s="42" t="s">
        <v>1867</v>
      </c>
      <c r="P133" s="42">
        <v>40</v>
      </c>
      <c r="Q133" s="42"/>
      <c r="R133" s="42"/>
      <c r="S133" s="42"/>
      <c r="T133" s="42"/>
      <c r="U133" s="34" t="s">
        <v>1284</v>
      </c>
      <c r="V133" s="37" t="s">
        <v>681</v>
      </c>
      <c r="W133" s="35" t="s">
        <v>683</v>
      </c>
      <c r="X133" s="35" t="s">
        <v>72</v>
      </c>
      <c r="Y133" s="37" t="s">
        <v>183</v>
      </c>
      <c r="Z133" s="37"/>
      <c r="AA133" s="48" t="str">
        <f>VLOOKUP(C133,DS_ĐKMH_PĐT!$B$4:$J$291,2,0)</f>
        <v>Trương Thủ</v>
      </c>
      <c r="AB133" s="48" t="str">
        <f>VLOOKUP(C133,DS_ĐKMH_PĐT!$B$4:$J$291,3,0)</f>
        <v>Khoa</v>
      </c>
      <c r="AC133" s="49" t="str">
        <f>VLOOKUP(C133,DS_ĐKMH_PĐT!$B$4:$J$291,4,0)</f>
        <v>D21_TH03</v>
      </c>
      <c r="AD133" s="37">
        <v>125</v>
      </c>
      <c r="AF133" s="34">
        <f t="shared" si="1"/>
        <v>1</v>
      </c>
      <c r="AH133" s="42">
        <v>102</v>
      </c>
    </row>
    <row r="134" spans="1:34" s="34" customFormat="1" ht="31.5" customHeight="1" x14ac:dyDescent="0.25">
      <c r="A134" s="42">
        <v>126</v>
      </c>
      <c r="B134" s="43">
        <v>120</v>
      </c>
      <c r="C134" s="42" t="s">
        <v>686</v>
      </c>
      <c r="D134" s="44" t="s">
        <v>687</v>
      </c>
      <c r="E134" s="46" t="s">
        <v>428</v>
      </c>
      <c r="F134" s="47" t="s">
        <v>688</v>
      </c>
      <c r="G134" s="42" t="s">
        <v>509</v>
      </c>
      <c r="H134" s="42">
        <v>364479124</v>
      </c>
      <c r="I134" s="42" t="s">
        <v>30</v>
      </c>
      <c r="J134" s="81" t="s">
        <v>689</v>
      </c>
      <c r="K134" s="81" t="s">
        <v>260</v>
      </c>
      <c r="L134" s="42"/>
      <c r="M134" s="54" t="s">
        <v>261</v>
      </c>
      <c r="N134" s="42" t="s">
        <v>1865</v>
      </c>
      <c r="O134" s="42" t="s">
        <v>1867</v>
      </c>
      <c r="P134" s="42">
        <v>30</v>
      </c>
      <c r="Q134" s="42"/>
      <c r="R134" s="42"/>
      <c r="S134" s="42"/>
      <c r="T134" s="42"/>
      <c r="U134" s="34" t="s">
        <v>1284</v>
      </c>
      <c r="V134" s="37" t="s">
        <v>686</v>
      </c>
      <c r="W134" s="35" t="s">
        <v>428</v>
      </c>
      <c r="X134" s="35" t="s">
        <v>688</v>
      </c>
      <c r="Y134" s="37" t="s">
        <v>509</v>
      </c>
      <c r="Z134" s="37"/>
      <c r="AA134" s="48" t="str">
        <f>VLOOKUP(C134,DS_ĐKMH_PĐT!$B$4:$J$291,2,0)</f>
        <v>Nguyễn Đình</v>
      </c>
      <c r="AB134" s="48" t="str">
        <f>VLOOKUP(C134,DS_ĐKMH_PĐT!$B$4:$J$291,3,0)</f>
        <v>Thông</v>
      </c>
      <c r="AC134" s="49" t="str">
        <f>VLOOKUP(C134,DS_ĐKMH_PĐT!$B$4:$J$291,4,0)</f>
        <v>D21_TH04</v>
      </c>
      <c r="AD134" s="37">
        <v>126</v>
      </c>
      <c r="AF134" s="34">
        <f t="shared" si="1"/>
        <v>1</v>
      </c>
      <c r="AH134" s="82">
        <v>103</v>
      </c>
    </row>
    <row r="135" spans="1:34" s="34" customFormat="1" ht="31.5" customHeight="1" x14ac:dyDescent="0.25">
      <c r="A135" s="42">
        <v>127</v>
      </c>
      <c r="B135" s="43">
        <v>120</v>
      </c>
      <c r="C135" s="42" t="s">
        <v>690</v>
      </c>
      <c r="D135" s="44" t="s">
        <v>691</v>
      </c>
      <c r="E135" s="46" t="s">
        <v>692</v>
      </c>
      <c r="F135" s="47" t="s">
        <v>323</v>
      </c>
      <c r="G135" s="42" t="s">
        <v>509</v>
      </c>
      <c r="H135" s="42">
        <v>397687736</v>
      </c>
      <c r="I135" s="42" t="s">
        <v>30</v>
      </c>
      <c r="J135" s="83"/>
      <c r="K135" s="83"/>
      <c r="L135" s="42"/>
      <c r="M135" s="54" t="s">
        <v>261</v>
      </c>
      <c r="N135" s="42" t="s">
        <v>1865</v>
      </c>
      <c r="O135" s="42" t="s">
        <v>1867</v>
      </c>
      <c r="P135" s="42">
        <v>30</v>
      </c>
      <c r="Q135" s="42"/>
      <c r="R135" s="42"/>
      <c r="S135" s="42"/>
      <c r="T135" s="42"/>
      <c r="U135" s="34" t="s">
        <v>1284</v>
      </c>
      <c r="V135" s="37" t="s">
        <v>690</v>
      </c>
      <c r="W135" s="35" t="s">
        <v>692</v>
      </c>
      <c r="X135" s="35" t="s">
        <v>323</v>
      </c>
      <c r="Y135" s="37" t="s">
        <v>509</v>
      </c>
      <c r="Z135" s="37"/>
      <c r="AA135" s="48" t="str">
        <f>VLOOKUP(C135,DS_ĐKMH_PĐT!$B$4:$J$291,2,0)</f>
        <v>Đỗ Thành</v>
      </c>
      <c r="AB135" s="48" t="str">
        <f>VLOOKUP(C135,DS_ĐKMH_PĐT!$B$4:$J$291,3,0)</f>
        <v>Luân</v>
      </c>
      <c r="AC135" s="49" t="str">
        <f>VLOOKUP(C135,DS_ĐKMH_PĐT!$B$4:$J$291,4,0)</f>
        <v>D21_TH04</v>
      </c>
      <c r="AD135" s="37">
        <v>127</v>
      </c>
      <c r="AF135" s="34">
        <f t="shared" si="1"/>
        <v>1</v>
      </c>
      <c r="AH135" s="82"/>
    </row>
    <row r="136" spans="1:34" s="34" customFormat="1" ht="31.5" customHeight="1" x14ac:dyDescent="0.25">
      <c r="A136" s="42">
        <v>128</v>
      </c>
      <c r="B136" s="43">
        <v>121</v>
      </c>
      <c r="C136" s="42" t="s">
        <v>693</v>
      </c>
      <c r="D136" s="44" t="s">
        <v>694</v>
      </c>
      <c r="E136" s="46" t="s">
        <v>695</v>
      </c>
      <c r="F136" s="47" t="s">
        <v>124</v>
      </c>
      <c r="G136" s="42" t="s">
        <v>193</v>
      </c>
      <c r="H136" s="42">
        <v>353517195</v>
      </c>
      <c r="I136" s="42" t="s">
        <v>21</v>
      </c>
      <c r="J136" s="36" t="s">
        <v>696</v>
      </c>
      <c r="K136" s="36" t="s">
        <v>697</v>
      </c>
      <c r="L136" s="42"/>
      <c r="M136" s="54" t="s">
        <v>396</v>
      </c>
      <c r="N136" s="42" t="s">
        <v>1865</v>
      </c>
      <c r="O136" s="42" t="s">
        <v>1867</v>
      </c>
      <c r="P136" s="42">
        <v>30</v>
      </c>
      <c r="Q136" s="71" t="s">
        <v>1916</v>
      </c>
      <c r="R136" s="42"/>
      <c r="S136" s="42"/>
      <c r="T136" s="42"/>
      <c r="U136" s="34" t="s">
        <v>1284</v>
      </c>
      <c r="V136" s="37" t="s">
        <v>693</v>
      </c>
      <c r="W136" s="35" t="s">
        <v>695</v>
      </c>
      <c r="X136" s="35" t="s">
        <v>124</v>
      </c>
      <c r="Y136" s="37" t="s">
        <v>193</v>
      </c>
      <c r="Z136" s="37"/>
      <c r="AA136" s="48" t="str">
        <f>VLOOKUP(C136,DS_ĐKMH_PĐT!$B$4:$J$291,2,0)</f>
        <v>Nguyễn Huỳnh Quốc</v>
      </c>
      <c r="AB136" s="48" t="str">
        <f>VLOOKUP(C136,DS_ĐKMH_PĐT!$B$4:$J$291,3,0)</f>
        <v>Huy</v>
      </c>
      <c r="AC136" s="49" t="str">
        <f>VLOOKUP(C136,DS_ĐKMH_PĐT!$B$4:$J$291,4,0)</f>
        <v>D21_TH10</v>
      </c>
      <c r="AD136" s="37">
        <v>128</v>
      </c>
      <c r="AF136" s="34">
        <f t="shared" si="1"/>
        <v>1</v>
      </c>
      <c r="AH136" s="42">
        <v>104</v>
      </c>
    </row>
    <row r="137" spans="1:34" s="34" customFormat="1" ht="31.5" customHeight="1" x14ac:dyDescent="0.25">
      <c r="A137" s="42">
        <v>129</v>
      </c>
      <c r="B137" s="43">
        <v>122</v>
      </c>
      <c r="C137" s="42" t="s">
        <v>698</v>
      </c>
      <c r="D137" s="44" t="s">
        <v>699</v>
      </c>
      <c r="E137" s="46" t="s">
        <v>141</v>
      </c>
      <c r="F137" s="47" t="s">
        <v>225</v>
      </c>
      <c r="G137" s="42" t="s">
        <v>301</v>
      </c>
      <c r="H137" s="42">
        <v>814560678</v>
      </c>
      <c r="I137" s="42" t="s">
        <v>30</v>
      </c>
      <c r="J137" s="36" t="s">
        <v>700</v>
      </c>
      <c r="K137" s="36" t="s">
        <v>701</v>
      </c>
      <c r="L137" s="42"/>
      <c r="M137" s="54" t="s">
        <v>505</v>
      </c>
      <c r="N137" s="42" t="s">
        <v>1865</v>
      </c>
      <c r="O137" s="42" t="s">
        <v>1867</v>
      </c>
      <c r="P137" s="42">
        <v>50</v>
      </c>
      <c r="Q137" s="42"/>
      <c r="R137" s="42"/>
      <c r="S137" s="42"/>
      <c r="T137" s="42"/>
      <c r="U137" s="34" t="s">
        <v>1284</v>
      </c>
      <c r="V137" s="37" t="s">
        <v>698</v>
      </c>
      <c r="W137" s="35" t="s">
        <v>141</v>
      </c>
      <c r="X137" s="35" t="s">
        <v>225</v>
      </c>
      <c r="Y137" s="37" t="s">
        <v>301</v>
      </c>
      <c r="Z137" s="37"/>
      <c r="AA137" s="48" t="str">
        <f>VLOOKUP(C137,DS_ĐKMH_PĐT!$B$4:$J$291,2,0)</f>
        <v>Nguyễn Minh</v>
      </c>
      <c r="AB137" s="48" t="str">
        <f>VLOOKUP(C137,DS_ĐKMH_PĐT!$B$4:$J$291,3,0)</f>
        <v>Quân</v>
      </c>
      <c r="AC137" s="49" t="str">
        <f>VLOOKUP(C137,DS_ĐKMH_PĐT!$B$4:$J$291,4,0)</f>
        <v>D21_TH12</v>
      </c>
      <c r="AD137" s="37">
        <v>129</v>
      </c>
      <c r="AF137" s="34">
        <f t="shared" ref="AF137:AF200" si="2">COUNTIF($C$9:$C$275,C137)</f>
        <v>1</v>
      </c>
      <c r="AH137" s="42">
        <v>105</v>
      </c>
    </row>
    <row r="138" spans="1:34" s="34" customFormat="1" ht="31.5" customHeight="1" x14ac:dyDescent="0.25">
      <c r="A138" s="42">
        <v>130</v>
      </c>
      <c r="B138" s="43">
        <v>123</v>
      </c>
      <c r="C138" s="42" t="s">
        <v>702</v>
      </c>
      <c r="D138" s="44" t="s">
        <v>703</v>
      </c>
      <c r="E138" s="46" t="s">
        <v>581</v>
      </c>
      <c r="F138" s="47" t="s">
        <v>644</v>
      </c>
      <c r="G138" s="42" t="s">
        <v>193</v>
      </c>
      <c r="H138" s="42">
        <v>852304719</v>
      </c>
      <c r="I138" s="42" t="s">
        <v>30</v>
      </c>
      <c r="J138" s="36" t="s">
        <v>704</v>
      </c>
      <c r="K138" s="36" t="s">
        <v>705</v>
      </c>
      <c r="L138" s="42"/>
      <c r="M138" s="54" t="s">
        <v>134</v>
      </c>
      <c r="N138" s="42" t="s">
        <v>1865</v>
      </c>
      <c r="O138" s="42" t="s">
        <v>1867</v>
      </c>
      <c r="P138" s="42">
        <v>50</v>
      </c>
      <c r="Q138" s="42"/>
      <c r="R138" s="42"/>
      <c r="S138" s="42"/>
      <c r="T138" s="42"/>
      <c r="U138" s="34" t="s">
        <v>1284</v>
      </c>
      <c r="V138" s="37" t="s">
        <v>702</v>
      </c>
      <c r="W138" s="35" t="s">
        <v>581</v>
      </c>
      <c r="X138" s="35" t="s">
        <v>644</v>
      </c>
      <c r="Y138" s="37" t="s">
        <v>193</v>
      </c>
      <c r="Z138" s="37"/>
      <c r="AA138" s="48" t="str">
        <f>VLOOKUP(C138,DS_ĐKMH_PĐT!$B$4:$J$291,2,0)</f>
        <v>Trần Hữu</v>
      </c>
      <c r="AB138" s="48" t="str">
        <f>VLOOKUP(C138,DS_ĐKMH_PĐT!$B$4:$J$291,3,0)</f>
        <v>Phước</v>
      </c>
      <c r="AC138" s="49" t="str">
        <f>VLOOKUP(C138,DS_ĐKMH_PĐT!$B$4:$J$291,4,0)</f>
        <v>D21_TH10</v>
      </c>
      <c r="AD138" s="37">
        <v>130</v>
      </c>
      <c r="AF138" s="34">
        <f t="shared" si="2"/>
        <v>1</v>
      </c>
      <c r="AH138" s="42">
        <v>106</v>
      </c>
    </row>
    <row r="139" spans="1:34" s="34" customFormat="1" ht="31.5" customHeight="1" x14ac:dyDescent="0.25">
      <c r="A139" s="42">
        <v>131</v>
      </c>
      <c r="B139" s="43">
        <v>124</v>
      </c>
      <c r="C139" s="42" t="s">
        <v>706</v>
      </c>
      <c r="D139" s="44" t="s">
        <v>707</v>
      </c>
      <c r="E139" s="46" t="s">
        <v>708</v>
      </c>
      <c r="F139" s="47" t="s">
        <v>229</v>
      </c>
      <c r="G139" s="42" t="s">
        <v>132</v>
      </c>
      <c r="H139" s="42">
        <v>769884124</v>
      </c>
      <c r="I139" s="42" t="s">
        <v>30</v>
      </c>
      <c r="J139" s="81" t="s">
        <v>709</v>
      </c>
      <c r="K139" s="36" t="s">
        <v>701</v>
      </c>
      <c r="L139" s="42"/>
      <c r="M139" s="54" t="s">
        <v>505</v>
      </c>
      <c r="N139" s="42" t="s">
        <v>1865</v>
      </c>
      <c r="O139" s="42" t="s">
        <v>1867</v>
      </c>
      <c r="P139" s="42">
        <v>50</v>
      </c>
      <c r="Q139" s="42"/>
      <c r="R139" s="42"/>
      <c r="S139" s="42"/>
      <c r="T139" s="42"/>
      <c r="U139" s="34" t="s">
        <v>1284</v>
      </c>
      <c r="V139" s="37" t="s">
        <v>706</v>
      </c>
      <c r="W139" s="35" t="s">
        <v>708</v>
      </c>
      <c r="X139" s="35" t="s">
        <v>229</v>
      </c>
      <c r="Y139" s="37" t="s">
        <v>132</v>
      </c>
      <c r="Z139" s="37"/>
      <c r="AA139" s="48" t="str">
        <f>VLOOKUP(C139,DS_ĐKMH_PĐT!$B$4:$J$291,2,0)</f>
        <v>Nguyễn Bảo</v>
      </c>
      <c r="AB139" s="48" t="str">
        <f>VLOOKUP(C139,DS_ĐKMH_PĐT!$B$4:$J$291,3,0)</f>
        <v>Anh</v>
      </c>
      <c r="AC139" s="49" t="str">
        <f>VLOOKUP(C139,DS_ĐKMH_PĐT!$B$4:$J$291,4,0)</f>
        <v>D21_TH05</v>
      </c>
      <c r="AD139" s="37">
        <v>131</v>
      </c>
      <c r="AF139" s="34">
        <f t="shared" si="2"/>
        <v>1</v>
      </c>
      <c r="AH139" s="82">
        <v>107</v>
      </c>
    </row>
    <row r="140" spans="1:34" s="34" customFormat="1" ht="31.5" customHeight="1" x14ac:dyDescent="0.25">
      <c r="A140" s="42">
        <v>132</v>
      </c>
      <c r="B140" s="43">
        <v>124</v>
      </c>
      <c r="C140" s="42" t="s">
        <v>710</v>
      </c>
      <c r="D140" s="44" t="s">
        <v>711</v>
      </c>
      <c r="E140" s="46" t="s">
        <v>712</v>
      </c>
      <c r="F140" s="47" t="s">
        <v>678</v>
      </c>
      <c r="G140" s="42" t="s">
        <v>132</v>
      </c>
      <c r="H140" s="42">
        <v>353946625</v>
      </c>
      <c r="I140" s="42" t="s">
        <v>30</v>
      </c>
      <c r="J140" s="81"/>
      <c r="K140" s="36" t="s">
        <v>701</v>
      </c>
      <c r="L140" s="42"/>
      <c r="M140" s="54" t="s">
        <v>505</v>
      </c>
      <c r="N140" s="42" t="s">
        <v>1865</v>
      </c>
      <c r="O140" s="42" t="s">
        <v>1867</v>
      </c>
      <c r="P140" s="42">
        <v>50</v>
      </c>
      <c r="Q140" s="42"/>
      <c r="R140" s="42"/>
      <c r="S140" s="42"/>
      <c r="T140" s="42"/>
      <c r="U140" s="34" t="s">
        <v>1284</v>
      </c>
      <c r="V140" s="37" t="s">
        <v>710</v>
      </c>
      <c r="W140" s="35" t="s">
        <v>712</v>
      </c>
      <c r="X140" s="35" t="s">
        <v>678</v>
      </c>
      <c r="Y140" s="37" t="s">
        <v>132</v>
      </c>
      <c r="Z140" s="37"/>
      <c r="AA140" s="48" t="str">
        <f>VLOOKUP(C140,DS_ĐKMH_PĐT!$B$4:$J$291,2,0)</f>
        <v>Võ Trung</v>
      </c>
      <c r="AB140" s="48" t="str">
        <f>VLOOKUP(C140,DS_ĐKMH_PĐT!$B$4:$J$291,3,0)</f>
        <v>Kiên</v>
      </c>
      <c r="AC140" s="49" t="str">
        <f>VLOOKUP(C140,DS_ĐKMH_PĐT!$B$4:$J$291,4,0)</f>
        <v>D21_TH05</v>
      </c>
      <c r="AD140" s="37">
        <v>132</v>
      </c>
      <c r="AF140" s="34">
        <f t="shared" si="2"/>
        <v>1</v>
      </c>
      <c r="AH140" s="82"/>
    </row>
    <row r="141" spans="1:34" s="34" customFormat="1" ht="31.5" customHeight="1" x14ac:dyDescent="0.25">
      <c r="A141" s="42">
        <v>133</v>
      </c>
      <c r="B141" s="43">
        <v>125</v>
      </c>
      <c r="C141" s="42" t="s">
        <v>713</v>
      </c>
      <c r="D141" s="44" t="s">
        <v>299</v>
      </c>
      <c r="E141" s="46" t="s">
        <v>147</v>
      </c>
      <c r="F141" s="47" t="s">
        <v>300</v>
      </c>
      <c r="G141" s="42" t="s">
        <v>286</v>
      </c>
      <c r="H141" s="42">
        <v>375567352</v>
      </c>
      <c r="I141" s="42" t="s">
        <v>30</v>
      </c>
      <c r="J141" s="44" t="s">
        <v>714</v>
      </c>
      <c r="K141" s="36" t="s">
        <v>715</v>
      </c>
      <c r="L141" s="42"/>
      <c r="M141" s="54" t="s">
        <v>505</v>
      </c>
      <c r="N141" s="42" t="s">
        <v>1865</v>
      </c>
      <c r="O141" s="42" t="s">
        <v>1867</v>
      </c>
      <c r="P141" s="42">
        <v>50</v>
      </c>
      <c r="Q141" s="42"/>
      <c r="R141" s="42"/>
      <c r="S141" s="42"/>
      <c r="T141" s="42"/>
      <c r="U141" s="34" t="s">
        <v>1284</v>
      </c>
      <c r="V141" s="37" t="s">
        <v>713</v>
      </c>
      <c r="W141" s="35" t="s">
        <v>147</v>
      </c>
      <c r="X141" s="35" t="s">
        <v>300</v>
      </c>
      <c r="Y141" s="37" t="s">
        <v>286</v>
      </c>
      <c r="Z141" s="37"/>
      <c r="AA141" s="48" t="str">
        <f>VLOOKUP(C141,DS_ĐKMH_PĐT!$B$4:$J$291,2,0)</f>
        <v>Huỳnh Tấn</v>
      </c>
      <c r="AB141" s="48" t="str">
        <f>VLOOKUP(C141,DS_ĐKMH_PĐT!$B$4:$J$291,3,0)</f>
        <v>Phát</v>
      </c>
      <c r="AC141" s="49" t="str">
        <f>VLOOKUP(C141,DS_ĐKMH_PĐT!$B$4:$J$291,4,0)</f>
        <v>D21_TH02</v>
      </c>
      <c r="AD141" s="37">
        <v>133</v>
      </c>
      <c r="AF141" s="34">
        <f t="shared" si="2"/>
        <v>1</v>
      </c>
      <c r="AH141" s="42">
        <v>108</v>
      </c>
    </row>
    <row r="142" spans="1:34" s="34" customFormat="1" ht="31.5" customHeight="1" x14ac:dyDescent="0.25">
      <c r="A142" s="42">
        <v>134</v>
      </c>
      <c r="B142" s="43">
        <v>126</v>
      </c>
      <c r="C142" s="42" t="s">
        <v>716</v>
      </c>
      <c r="D142" s="44" t="s">
        <v>717</v>
      </c>
      <c r="E142" s="46" t="s">
        <v>718</v>
      </c>
      <c r="F142" s="47" t="s">
        <v>719</v>
      </c>
      <c r="G142" s="42" t="s">
        <v>193</v>
      </c>
      <c r="H142" s="42">
        <v>896361875</v>
      </c>
      <c r="I142" s="42" t="s">
        <v>720</v>
      </c>
      <c r="J142" s="83" t="s">
        <v>1847</v>
      </c>
      <c r="K142" s="81" t="s">
        <v>721</v>
      </c>
      <c r="L142" s="42"/>
      <c r="M142" s="54" t="s">
        <v>221</v>
      </c>
      <c r="N142" s="42" t="s">
        <v>1865</v>
      </c>
      <c r="O142" s="42" t="s">
        <v>1867</v>
      </c>
      <c r="P142" s="42">
        <v>50</v>
      </c>
      <c r="Q142" s="42"/>
      <c r="R142" s="42"/>
      <c r="S142" s="42"/>
      <c r="T142" s="42"/>
      <c r="U142" s="34" t="s">
        <v>1284</v>
      </c>
      <c r="V142" s="37" t="s">
        <v>716</v>
      </c>
      <c r="W142" s="35" t="s">
        <v>718</v>
      </c>
      <c r="X142" s="35" t="s">
        <v>719</v>
      </c>
      <c r="Y142" s="37" t="s">
        <v>193</v>
      </c>
      <c r="Z142" s="37"/>
      <c r="AA142" s="48" t="str">
        <f>VLOOKUP(C142,DS_ĐKMH_PĐT!$B$4:$J$291,2,0)</f>
        <v>Văn Đình</v>
      </c>
      <c r="AB142" s="48" t="str">
        <f>VLOOKUP(C142,DS_ĐKMH_PĐT!$B$4:$J$291,3,0)</f>
        <v>Thuật</v>
      </c>
      <c r="AC142" s="49" t="str">
        <f>VLOOKUP(C142,DS_ĐKMH_PĐT!$B$4:$J$291,4,0)</f>
        <v>D21_TH10</v>
      </c>
      <c r="AD142" s="37">
        <v>134</v>
      </c>
      <c r="AE142" s="34" t="s">
        <v>722</v>
      </c>
      <c r="AF142" s="34">
        <f t="shared" si="2"/>
        <v>1</v>
      </c>
      <c r="AH142" s="82">
        <v>109</v>
      </c>
    </row>
    <row r="143" spans="1:34" s="34" customFormat="1" ht="31.5" customHeight="1" x14ac:dyDescent="0.25">
      <c r="A143" s="42">
        <v>135</v>
      </c>
      <c r="B143" s="43">
        <v>126</v>
      </c>
      <c r="C143" s="42" t="s">
        <v>723</v>
      </c>
      <c r="D143" s="44" t="s">
        <v>724</v>
      </c>
      <c r="E143" s="46" t="s">
        <v>404</v>
      </c>
      <c r="F143" s="47" t="s">
        <v>725</v>
      </c>
      <c r="G143" s="42" t="s">
        <v>20</v>
      </c>
      <c r="H143" s="42">
        <v>945652311</v>
      </c>
      <c r="I143" s="42" t="s">
        <v>720</v>
      </c>
      <c r="J143" s="83"/>
      <c r="K143" s="83"/>
      <c r="L143" s="42"/>
      <c r="M143" s="54" t="s">
        <v>221</v>
      </c>
      <c r="N143" s="42" t="s">
        <v>1865</v>
      </c>
      <c r="O143" s="42" t="s">
        <v>1867</v>
      </c>
      <c r="P143" s="42">
        <v>50</v>
      </c>
      <c r="Q143" s="42"/>
      <c r="R143" s="42"/>
      <c r="S143" s="42"/>
      <c r="T143" s="42"/>
      <c r="U143" s="34" t="s">
        <v>1284</v>
      </c>
      <c r="V143" s="37" t="s">
        <v>723</v>
      </c>
      <c r="W143" s="35" t="s">
        <v>404</v>
      </c>
      <c r="X143" s="35" t="s">
        <v>725</v>
      </c>
      <c r="Y143" s="37" t="s">
        <v>20</v>
      </c>
      <c r="Z143" s="37"/>
      <c r="AA143" s="48" t="str">
        <f>VLOOKUP(C143,DS_ĐKMH_PĐT!$B$4:$J$291,2,0)</f>
        <v>Phạm Quốc</v>
      </c>
      <c r="AB143" s="48" t="str">
        <f>VLOOKUP(C143,DS_ĐKMH_PĐT!$B$4:$J$291,3,0)</f>
        <v>Lân</v>
      </c>
      <c r="AC143" s="49" t="str">
        <f>VLOOKUP(C143,DS_ĐKMH_PĐT!$B$4:$J$291,4,0)</f>
        <v>D21_TH11</v>
      </c>
      <c r="AD143" s="37">
        <v>135</v>
      </c>
      <c r="AF143" s="34">
        <f t="shared" si="2"/>
        <v>1</v>
      </c>
      <c r="AH143" s="82"/>
    </row>
    <row r="144" spans="1:34" s="34" customFormat="1" ht="31.5" customHeight="1" x14ac:dyDescent="0.25">
      <c r="A144" s="42">
        <v>136</v>
      </c>
      <c r="B144" s="43">
        <v>129</v>
      </c>
      <c r="C144" s="42" t="s">
        <v>728</v>
      </c>
      <c r="D144" s="44" t="s">
        <v>729</v>
      </c>
      <c r="E144" s="46" t="s">
        <v>107</v>
      </c>
      <c r="F144" s="47" t="s">
        <v>235</v>
      </c>
      <c r="G144" s="42" t="s">
        <v>286</v>
      </c>
      <c r="H144" s="42">
        <v>385939165</v>
      </c>
      <c r="I144" s="42" t="s">
        <v>30</v>
      </c>
      <c r="J144" s="36" t="s">
        <v>730</v>
      </c>
      <c r="K144" s="36" t="s">
        <v>731</v>
      </c>
      <c r="L144" s="42"/>
      <c r="M144" s="54" t="s">
        <v>727</v>
      </c>
      <c r="N144" s="42" t="s">
        <v>1865</v>
      </c>
      <c r="O144" s="42" t="s">
        <v>1867</v>
      </c>
      <c r="P144" s="42">
        <v>50</v>
      </c>
      <c r="Q144" s="42"/>
      <c r="R144" s="42"/>
      <c r="S144" s="42"/>
      <c r="T144" s="42"/>
      <c r="U144" s="34" t="s">
        <v>1284</v>
      </c>
      <c r="V144" s="37" t="s">
        <v>728</v>
      </c>
      <c r="W144" s="35" t="s">
        <v>107</v>
      </c>
      <c r="X144" s="35" t="s">
        <v>235</v>
      </c>
      <c r="Y144" s="37" t="s">
        <v>286</v>
      </c>
      <c r="Z144" s="37"/>
      <c r="AA144" s="48" t="str">
        <f>VLOOKUP(C144,DS_ĐKMH_PĐT!$B$4:$J$291,2,0)</f>
        <v>Nguyễn Ngọc</v>
      </c>
      <c r="AB144" s="48" t="str">
        <f>VLOOKUP(C144,DS_ĐKMH_PĐT!$B$4:$J$291,3,0)</f>
        <v>Minh</v>
      </c>
      <c r="AC144" s="49" t="str">
        <f>VLOOKUP(C144,DS_ĐKMH_PĐT!$B$4:$J$291,4,0)</f>
        <v>D21_TH02</v>
      </c>
      <c r="AD144" s="37">
        <v>136</v>
      </c>
      <c r="AF144" s="34">
        <f t="shared" si="2"/>
        <v>1</v>
      </c>
      <c r="AH144" s="42">
        <v>110</v>
      </c>
    </row>
    <row r="145" spans="1:34" s="34" customFormat="1" ht="31.5" customHeight="1" x14ac:dyDescent="0.25">
      <c r="A145" s="42">
        <v>137</v>
      </c>
      <c r="B145" s="43">
        <v>129</v>
      </c>
      <c r="C145" s="42" t="s">
        <v>732</v>
      </c>
      <c r="D145" s="44" t="s">
        <v>733</v>
      </c>
      <c r="E145" s="46" t="s">
        <v>734</v>
      </c>
      <c r="F145" s="47" t="s">
        <v>62</v>
      </c>
      <c r="G145" s="42" t="s">
        <v>286</v>
      </c>
      <c r="H145" s="42">
        <v>901826316</v>
      </c>
      <c r="I145" s="42" t="s">
        <v>30</v>
      </c>
      <c r="J145" s="36" t="s">
        <v>735</v>
      </c>
      <c r="K145" s="36" t="s">
        <v>736</v>
      </c>
      <c r="L145" s="42"/>
      <c r="M145" s="54" t="s">
        <v>727</v>
      </c>
      <c r="N145" s="42" t="s">
        <v>1865</v>
      </c>
      <c r="O145" s="42" t="s">
        <v>1867</v>
      </c>
      <c r="P145" s="42">
        <v>50</v>
      </c>
      <c r="Q145" s="42"/>
      <c r="R145" s="42"/>
      <c r="S145" s="42"/>
      <c r="T145" s="42"/>
      <c r="U145" s="34" t="s">
        <v>1284</v>
      </c>
      <c r="V145" s="37" t="s">
        <v>732</v>
      </c>
      <c r="W145" s="35" t="s">
        <v>734</v>
      </c>
      <c r="X145" s="35" t="s">
        <v>62</v>
      </c>
      <c r="Y145" s="37" t="s">
        <v>286</v>
      </c>
      <c r="Z145" s="37"/>
      <c r="AA145" s="48" t="str">
        <f>VLOOKUP(C145,DS_ĐKMH_PĐT!$B$4:$J$291,2,0)</f>
        <v>Lý Kim</v>
      </c>
      <c r="AB145" s="48" t="str">
        <f>VLOOKUP(C145,DS_ĐKMH_PĐT!$B$4:$J$291,3,0)</f>
        <v>Long</v>
      </c>
      <c r="AC145" s="49" t="str">
        <f>VLOOKUP(C145,DS_ĐKMH_PĐT!$B$4:$J$291,4,0)</f>
        <v>D21_TH02</v>
      </c>
      <c r="AD145" s="37">
        <v>137</v>
      </c>
      <c r="AF145" s="34">
        <f t="shared" si="2"/>
        <v>1</v>
      </c>
      <c r="AH145" s="42">
        <v>111</v>
      </c>
    </row>
    <row r="146" spans="1:34" s="34" customFormat="1" ht="31.5" customHeight="1" x14ac:dyDescent="0.25">
      <c r="A146" s="42">
        <v>138</v>
      </c>
      <c r="B146" s="43">
        <v>132</v>
      </c>
      <c r="C146" s="42" t="s">
        <v>738</v>
      </c>
      <c r="D146" s="44" t="s">
        <v>739</v>
      </c>
      <c r="E146" s="46" t="s">
        <v>740</v>
      </c>
      <c r="F146" s="47" t="s">
        <v>124</v>
      </c>
      <c r="G146" s="42" t="s">
        <v>183</v>
      </c>
      <c r="H146" s="42">
        <v>856478559</v>
      </c>
      <c r="I146" s="42" t="s">
        <v>21</v>
      </c>
      <c r="J146" s="44" t="s">
        <v>684</v>
      </c>
      <c r="K146" s="44" t="s">
        <v>741</v>
      </c>
      <c r="L146" s="42"/>
      <c r="M146" s="54" t="s">
        <v>221</v>
      </c>
      <c r="N146" s="42" t="s">
        <v>1865</v>
      </c>
      <c r="O146" s="42" t="s">
        <v>1867</v>
      </c>
      <c r="P146" s="42">
        <v>40</v>
      </c>
      <c r="Q146" s="42"/>
      <c r="R146" s="42"/>
      <c r="S146" s="42"/>
      <c r="T146" s="42"/>
      <c r="U146" s="34" t="s">
        <v>1284</v>
      </c>
      <c r="V146" s="37" t="s">
        <v>738</v>
      </c>
      <c r="W146" s="35" t="s">
        <v>740</v>
      </c>
      <c r="X146" s="35" t="s">
        <v>124</v>
      </c>
      <c r="Y146" s="37" t="s">
        <v>183</v>
      </c>
      <c r="Z146" s="37"/>
      <c r="AA146" s="48" t="str">
        <f>VLOOKUP(C146,DS_ĐKMH_PĐT!$B$4:$J$291,2,0)</f>
        <v>Trần Hoàng</v>
      </c>
      <c r="AB146" s="48" t="str">
        <f>VLOOKUP(C146,DS_ĐKMH_PĐT!$B$4:$J$291,3,0)</f>
        <v>Huy</v>
      </c>
      <c r="AC146" s="49" t="str">
        <f>VLOOKUP(C146,DS_ĐKMH_PĐT!$B$4:$J$291,4,0)</f>
        <v>D21_TH03</v>
      </c>
      <c r="AD146" s="37">
        <v>138</v>
      </c>
      <c r="AF146" s="34">
        <f t="shared" si="2"/>
        <v>1</v>
      </c>
      <c r="AH146" s="42">
        <v>112</v>
      </c>
    </row>
    <row r="147" spans="1:34" s="34" customFormat="1" ht="31.5" customHeight="1" x14ac:dyDescent="0.25">
      <c r="A147" s="42">
        <v>139</v>
      </c>
      <c r="B147" s="43">
        <v>133</v>
      </c>
      <c r="C147" s="42" t="s">
        <v>742</v>
      </c>
      <c r="D147" s="44" t="s">
        <v>743</v>
      </c>
      <c r="E147" s="46" t="s">
        <v>744</v>
      </c>
      <c r="F147" s="47" t="s">
        <v>745</v>
      </c>
      <c r="G147" s="42" t="s">
        <v>49</v>
      </c>
      <c r="H147" s="42">
        <v>367685825</v>
      </c>
      <c r="I147" s="42" t="s">
        <v>30</v>
      </c>
      <c r="J147" s="81" t="s">
        <v>746</v>
      </c>
      <c r="K147" s="81" t="s">
        <v>747</v>
      </c>
      <c r="L147" s="42"/>
      <c r="M147" s="54" t="s">
        <v>583</v>
      </c>
      <c r="N147" s="42" t="s">
        <v>1865</v>
      </c>
      <c r="O147" s="42" t="s">
        <v>1867</v>
      </c>
      <c r="P147" s="42">
        <v>50</v>
      </c>
      <c r="Q147" s="42"/>
      <c r="R147" s="42"/>
      <c r="S147" s="42"/>
      <c r="T147" s="42"/>
      <c r="U147" s="34" t="s">
        <v>1284</v>
      </c>
      <c r="V147" s="37" t="s">
        <v>742</v>
      </c>
      <c r="W147" s="35" t="s">
        <v>744</v>
      </c>
      <c r="X147" s="35" t="s">
        <v>745</v>
      </c>
      <c r="Y147" s="37" t="s">
        <v>49</v>
      </c>
      <c r="Z147" s="37"/>
      <c r="AA147" s="48" t="str">
        <f>VLOOKUP(C147,DS_ĐKMH_PĐT!$B$4:$J$291,2,0)</f>
        <v>Trịnh Văn</v>
      </c>
      <c r="AB147" s="48" t="str">
        <f>VLOOKUP(C147,DS_ĐKMH_PĐT!$B$4:$J$291,3,0)</f>
        <v>Đồng</v>
      </c>
      <c r="AC147" s="49" t="str">
        <f>VLOOKUP(C147,DS_ĐKMH_PĐT!$B$4:$J$291,4,0)</f>
        <v>D21_TH07</v>
      </c>
      <c r="AD147" s="37">
        <v>139</v>
      </c>
      <c r="AF147" s="34">
        <f t="shared" si="2"/>
        <v>1</v>
      </c>
      <c r="AH147" s="82">
        <v>113</v>
      </c>
    </row>
    <row r="148" spans="1:34" s="34" customFormat="1" ht="31.5" customHeight="1" x14ac:dyDescent="0.25">
      <c r="A148" s="42">
        <v>140</v>
      </c>
      <c r="B148" s="43">
        <v>133</v>
      </c>
      <c r="C148" s="42" t="s">
        <v>748</v>
      </c>
      <c r="D148" s="44" t="s">
        <v>749</v>
      </c>
      <c r="E148" s="46" t="s">
        <v>750</v>
      </c>
      <c r="F148" s="47" t="s">
        <v>148</v>
      </c>
      <c r="G148" s="42" t="s">
        <v>49</v>
      </c>
      <c r="H148" s="42">
        <v>919552873</v>
      </c>
      <c r="I148" s="42" t="s">
        <v>30</v>
      </c>
      <c r="J148" s="81"/>
      <c r="K148" s="83"/>
      <c r="L148" s="42"/>
      <c r="M148" s="54" t="s">
        <v>583</v>
      </c>
      <c r="N148" s="42" t="s">
        <v>1865</v>
      </c>
      <c r="O148" s="42" t="s">
        <v>1867</v>
      </c>
      <c r="P148" s="42">
        <v>50</v>
      </c>
      <c r="Q148" s="42"/>
      <c r="R148" s="42"/>
      <c r="S148" s="42"/>
      <c r="T148" s="42"/>
      <c r="U148" s="34" t="s">
        <v>1284</v>
      </c>
      <c r="V148" s="37" t="s">
        <v>748</v>
      </c>
      <c r="W148" s="35" t="s">
        <v>750</v>
      </c>
      <c r="X148" s="35" t="s">
        <v>148</v>
      </c>
      <c r="Y148" s="37" t="s">
        <v>49</v>
      </c>
      <c r="Z148" s="37"/>
      <c r="AA148" s="48" t="str">
        <f>VLOOKUP(C148,DS_ĐKMH_PĐT!$B$4:$J$291,2,0)</f>
        <v>Đặng Tấn</v>
      </c>
      <c r="AB148" s="48" t="str">
        <f>VLOOKUP(C148,DS_ĐKMH_PĐT!$B$4:$J$291,3,0)</f>
        <v>Đạt</v>
      </c>
      <c r="AC148" s="49" t="str">
        <f>VLOOKUP(C148,DS_ĐKMH_PĐT!$B$4:$J$291,4,0)</f>
        <v>D21_TH07</v>
      </c>
      <c r="AD148" s="37">
        <v>140</v>
      </c>
      <c r="AF148" s="34">
        <f t="shared" si="2"/>
        <v>1</v>
      </c>
      <c r="AH148" s="82"/>
    </row>
    <row r="149" spans="1:34" s="34" customFormat="1" ht="43.5" customHeight="1" x14ac:dyDescent="0.25">
      <c r="A149" s="42">
        <v>141</v>
      </c>
      <c r="B149" s="43">
        <v>134</v>
      </c>
      <c r="C149" s="42" t="s">
        <v>751</v>
      </c>
      <c r="D149" s="44" t="s">
        <v>752</v>
      </c>
      <c r="E149" s="46" t="s">
        <v>753</v>
      </c>
      <c r="F149" s="47" t="s">
        <v>608</v>
      </c>
      <c r="G149" s="42" t="s">
        <v>193</v>
      </c>
      <c r="H149" s="42">
        <v>908083881</v>
      </c>
      <c r="I149" s="42" t="s">
        <v>30</v>
      </c>
      <c r="J149" s="36" t="s">
        <v>1909</v>
      </c>
      <c r="K149" s="36" t="s">
        <v>754</v>
      </c>
      <c r="L149" s="42"/>
      <c r="M149" s="54" t="s">
        <v>96</v>
      </c>
      <c r="N149" s="42" t="s">
        <v>1864</v>
      </c>
      <c r="O149" s="42" t="s">
        <v>1868</v>
      </c>
      <c r="P149" s="42">
        <v>40</v>
      </c>
      <c r="Q149" s="42"/>
      <c r="R149" s="42"/>
      <c r="S149" s="42"/>
      <c r="T149" s="42"/>
      <c r="U149" s="34" t="s">
        <v>1284</v>
      </c>
      <c r="V149" s="37" t="s">
        <v>751</v>
      </c>
      <c r="W149" s="35" t="s">
        <v>753</v>
      </c>
      <c r="X149" s="35" t="s">
        <v>608</v>
      </c>
      <c r="Y149" s="37" t="s">
        <v>193</v>
      </c>
      <c r="Z149" s="37"/>
      <c r="AA149" s="48" t="str">
        <f>VLOOKUP(C149,DS_ĐKMH_PĐT!$B$4:$J$291,2,0)</f>
        <v>Âu Dương Thiên</v>
      </c>
      <c r="AB149" s="48" t="str">
        <f>VLOOKUP(C149,DS_ĐKMH_PĐT!$B$4:$J$291,3,0)</f>
        <v>Kim</v>
      </c>
      <c r="AC149" s="49" t="str">
        <f>VLOOKUP(C149,DS_ĐKMH_PĐT!$B$4:$J$291,4,0)</f>
        <v>D21_TH10</v>
      </c>
      <c r="AD149" s="37">
        <v>141</v>
      </c>
      <c r="AF149" s="34">
        <f t="shared" si="2"/>
        <v>1</v>
      </c>
      <c r="AH149" s="42">
        <v>114</v>
      </c>
    </row>
    <row r="150" spans="1:34" s="77" customFormat="1" ht="31.5" customHeight="1" x14ac:dyDescent="0.25">
      <c r="A150" s="71">
        <v>142</v>
      </c>
      <c r="B150" s="72">
        <v>135</v>
      </c>
      <c r="C150" s="71" t="s">
        <v>755</v>
      </c>
      <c r="D150" s="73" t="s">
        <v>756</v>
      </c>
      <c r="E150" s="74" t="s">
        <v>757</v>
      </c>
      <c r="F150" s="75" t="s">
        <v>84</v>
      </c>
      <c r="G150" s="71" t="s">
        <v>253</v>
      </c>
      <c r="H150" s="71">
        <v>865674378</v>
      </c>
      <c r="I150" s="71" t="s">
        <v>30</v>
      </c>
      <c r="J150" s="76" t="s">
        <v>1906</v>
      </c>
      <c r="K150" s="76" t="s">
        <v>758</v>
      </c>
      <c r="L150" s="71"/>
      <c r="M150" s="72" t="s">
        <v>759</v>
      </c>
      <c r="N150" s="71" t="s">
        <v>1865</v>
      </c>
      <c r="O150" s="71" t="s">
        <v>1873</v>
      </c>
      <c r="P150" s="71">
        <v>0</v>
      </c>
      <c r="Q150" s="71"/>
      <c r="R150" s="72" t="s">
        <v>1917</v>
      </c>
      <c r="S150" s="71"/>
      <c r="T150" s="71" t="s">
        <v>1925</v>
      </c>
      <c r="U150" s="77" t="s">
        <v>1284</v>
      </c>
      <c r="V150" s="78" t="s">
        <v>755</v>
      </c>
      <c r="W150" s="79" t="s">
        <v>757</v>
      </c>
      <c r="X150" s="79" t="s">
        <v>84</v>
      </c>
      <c r="Y150" s="78" t="s">
        <v>253</v>
      </c>
      <c r="Z150" s="78"/>
      <c r="AA150" s="29" t="str">
        <f>VLOOKUP(C150,DS_ĐKMH_PĐT!$B$4:$J$291,2,0)</f>
        <v>Phan Đăng</v>
      </c>
      <c r="AB150" s="29" t="str">
        <f>VLOOKUP(C150,DS_ĐKMH_PĐT!$B$4:$J$291,3,0)</f>
        <v>Linh</v>
      </c>
      <c r="AC150" s="30" t="str">
        <f>VLOOKUP(C150,DS_ĐKMH_PĐT!$B$4:$J$291,4,0)</f>
        <v>D19_TH07</v>
      </c>
      <c r="AD150" s="78">
        <v>142</v>
      </c>
      <c r="AF150" s="77">
        <f t="shared" si="2"/>
        <v>1</v>
      </c>
      <c r="AH150" s="71">
        <v>115</v>
      </c>
    </row>
    <row r="151" spans="1:34" s="34" customFormat="1" ht="31.5" customHeight="1" x14ac:dyDescent="0.25">
      <c r="A151" s="42">
        <v>143</v>
      </c>
      <c r="B151" s="43">
        <v>136</v>
      </c>
      <c r="C151" s="42" t="s">
        <v>760</v>
      </c>
      <c r="D151" s="44" t="s">
        <v>761</v>
      </c>
      <c r="E151" s="46" t="s">
        <v>762</v>
      </c>
      <c r="F151" s="47" t="s">
        <v>737</v>
      </c>
      <c r="G151" s="42" t="s">
        <v>301</v>
      </c>
      <c r="H151" s="42">
        <v>829841113</v>
      </c>
      <c r="I151" s="42" t="s">
        <v>64</v>
      </c>
      <c r="J151" s="36" t="s">
        <v>763</v>
      </c>
      <c r="K151" s="36" t="s">
        <v>764</v>
      </c>
      <c r="L151" s="42"/>
      <c r="M151" s="54" t="s">
        <v>195</v>
      </c>
      <c r="N151" s="42" t="s">
        <v>1865</v>
      </c>
      <c r="O151" s="42" t="s">
        <v>1867</v>
      </c>
      <c r="P151" s="42">
        <v>50</v>
      </c>
      <c r="Q151" s="42"/>
      <c r="R151" s="42"/>
      <c r="S151" s="42"/>
      <c r="T151" s="42"/>
      <c r="U151" s="34" t="s">
        <v>1284</v>
      </c>
      <c r="V151" s="37" t="s">
        <v>760</v>
      </c>
      <c r="W151" s="35" t="s">
        <v>762</v>
      </c>
      <c r="X151" s="35" t="s">
        <v>737</v>
      </c>
      <c r="Y151" s="37" t="s">
        <v>301</v>
      </c>
      <c r="Z151" s="37"/>
      <c r="AA151" s="48" t="str">
        <f>VLOOKUP(C151,DS_ĐKMH_PĐT!$B$4:$J$291,2,0)</f>
        <v>Trịnh Ngọc</v>
      </c>
      <c r="AB151" s="48" t="str">
        <f>VLOOKUP(C151,DS_ĐKMH_PĐT!$B$4:$J$291,3,0)</f>
        <v>Tú</v>
      </c>
      <c r="AC151" s="49" t="str">
        <f>VLOOKUP(C151,DS_ĐKMH_PĐT!$B$4:$J$291,4,0)</f>
        <v>D21_TH12</v>
      </c>
      <c r="AD151" s="37">
        <v>143</v>
      </c>
      <c r="AF151" s="34">
        <f t="shared" si="2"/>
        <v>1</v>
      </c>
      <c r="AH151" s="42">
        <v>116</v>
      </c>
    </row>
    <row r="152" spans="1:34" s="34" customFormat="1" ht="43.5" customHeight="1" x14ac:dyDescent="0.25">
      <c r="A152" s="42">
        <v>144</v>
      </c>
      <c r="B152" s="43">
        <v>137</v>
      </c>
      <c r="C152" s="42" t="s">
        <v>765</v>
      </c>
      <c r="D152" s="44" t="s">
        <v>766</v>
      </c>
      <c r="E152" s="46" t="s">
        <v>767</v>
      </c>
      <c r="F152" s="47" t="s">
        <v>308</v>
      </c>
      <c r="G152" s="42" t="s">
        <v>301</v>
      </c>
      <c r="H152" s="42">
        <v>902880319</v>
      </c>
      <c r="I152" s="42" t="s">
        <v>30</v>
      </c>
      <c r="J152" s="36" t="s">
        <v>768</v>
      </c>
      <c r="K152" s="36" t="s">
        <v>769</v>
      </c>
      <c r="L152" s="42"/>
      <c r="M152" s="54" t="s">
        <v>127</v>
      </c>
      <c r="N152" s="42" t="s">
        <v>1865</v>
      </c>
      <c r="O152" s="42" t="s">
        <v>1867</v>
      </c>
      <c r="P152" s="42">
        <v>60</v>
      </c>
      <c r="Q152" s="42"/>
      <c r="R152" s="42"/>
      <c r="S152" s="42"/>
      <c r="T152" s="42"/>
      <c r="U152" s="34" t="s">
        <v>1284</v>
      </c>
      <c r="V152" s="37" t="s">
        <v>765</v>
      </c>
      <c r="W152" s="35" t="s">
        <v>767</v>
      </c>
      <c r="X152" s="35" t="s">
        <v>308</v>
      </c>
      <c r="Y152" s="37" t="s">
        <v>301</v>
      </c>
      <c r="Z152" s="37"/>
      <c r="AA152" s="48" t="str">
        <f>VLOOKUP(C152,DS_ĐKMH_PĐT!$B$4:$J$291,2,0)</f>
        <v>Ngô Triệu</v>
      </c>
      <c r="AB152" s="48" t="str">
        <f>VLOOKUP(C152,DS_ĐKMH_PĐT!$B$4:$J$291,3,0)</f>
        <v>Phú</v>
      </c>
      <c r="AC152" s="49" t="str">
        <f>VLOOKUP(C152,DS_ĐKMH_PĐT!$B$4:$J$291,4,0)</f>
        <v>D21_TH12</v>
      </c>
      <c r="AD152" s="37">
        <v>144</v>
      </c>
      <c r="AF152" s="34">
        <f t="shared" si="2"/>
        <v>1</v>
      </c>
      <c r="AH152" s="42">
        <v>117</v>
      </c>
    </row>
    <row r="153" spans="1:34" s="34" customFormat="1" ht="31.5" customHeight="1" x14ac:dyDescent="0.25">
      <c r="A153" s="42">
        <v>145</v>
      </c>
      <c r="B153" s="43">
        <v>139</v>
      </c>
      <c r="C153" s="42" t="s">
        <v>770</v>
      </c>
      <c r="D153" s="44" t="s">
        <v>771</v>
      </c>
      <c r="E153" s="46" t="s">
        <v>772</v>
      </c>
      <c r="F153" s="47" t="s">
        <v>773</v>
      </c>
      <c r="G153" s="42" t="s">
        <v>301</v>
      </c>
      <c r="H153" s="42">
        <v>947814508</v>
      </c>
      <c r="I153" s="42" t="s">
        <v>30</v>
      </c>
      <c r="J153" s="81" t="s">
        <v>774</v>
      </c>
      <c r="K153" s="81" t="s">
        <v>775</v>
      </c>
      <c r="L153" s="42"/>
      <c r="M153" s="54" t="s">
        <v>195</v>
      </c>
      <c r="N153" s="42" t="s">
        <v>1865</v>
      </c>
      <c r="O153" s="42" t="s">
        <v>1867</v>
      </c>
      <c r="P153" s="42">
        <v>50</v>
      </c>
      <c r="Q153" s="42"/>
      <c r="R153" s="42"/>
      <c r="S153" s="42"/>
      <c r="T153" s="42"/>
      <c r="U153" s="34" t="s">
        <v>1284</v>
      </c>
      <c r="V153" s="37" t="s">
        <v>770</v>
      </c>
      <c r="W153" s="35" t="s">
        <v>772</v>
      </c>
      <c r="X153" s="35" t="s">
        <v>773</v>
      </c>
      <c r="Y153" s="37" t="s">
        <v>301</v>
      </c>
      <c r="Z153" s="37"/>
      <c r="AA153" s="48" t="str">
        <f>VLOOKUP(C153,DS_ĐKMH_PĐT!$B$4:$J$291,2,0)</f>
        <v>Nguyễn Nhật</v>
      </c>
      <c r="AB153" s="48" t="str">
        <f>VLOOKUP(C153,DS_ĐKMH_PĐT!$B$4:$J$291,3,0)</f>
        <v>Phi</v>
      </c>
      <c r="AC153" s="49" t="str">
        <f>VLOOKUP(C153,DS_ĐKMH_PĐT!$B$4:$J$291,4,0)</f>
        <v>D21_TH12</v>
      </c>
      <c r="AD153" s="37">
        <v>145</v>
      </c>
      <c r="AF153" s="34">
        <f t="shared" si="2"/>
        <v>1</v>
      </c>
      <c r="AH153" s="82">
        <v>118</v>
      </c>
    </row>
    <row r="154" spans="1:34" s="34" customFormat="1" ht="31.5" customHeight="1" x14ac:dyDescent="0.25">
      <c r="A154" s="42">
        <v>146</v>
      </c>
      <c r="B154" s="43">
        <v>139</v>
      </c>
      <c r="C154" s="42" t="s">
        <v>776</v>
      </c>
      <c r="D154" s="44" t="s">
        <v>777</v>
      </c>
      <c r="E154" s="46" t="s">
        <v>630</v>
      </c>
      <c r="F154" s="47" t="s">
        <v>300</v>
      </c>
      <c r="G154" s="42" t="s">
        <v>301</v>
      </c>
      <c r="H154" s="42">
        <v>377022409</v>
      </c>
      <c r="I154" s="42" t="s">
        <v>30</v>
      </c>
      <c r="J154" s="83"/>
      <c r="K154" s="83"/>
      <c r="L154" s="42"/>
      <c r="M154" s="54" t="s">
        <v>195</v>
      </c>
      <c r="N154" s="42" t="s">
        <v>1865</v>
      </c>
      <c r="O154" s="42" t="s">
        <v>1867</v>
      </c>
      <c r="P154" s="42">
        <v>50</v>
      </c>
      <c r="Q154" s="42"/>
      <c r="R154" s="42"/>
      <c r="S154" s="42"/>
      <c r="T154" s="42"/>
      <c r="U154" s="34" t="s">
        <v>1284</v>
      </c>
      <c r="V154" s="37" t="s">
        <v>776</v>
      </c>
      <c r="W154" s="35" t="s">
        <v>630</v>
      </c>
      <c r="X154" s="35" t="s">
        <v>300</v>
      </c>
      <c r="Y154" s="37" t="s">
        <v>301</v>
      </c>
      <c r="Z154" s="37"/>
      <c r="AA154" s="48" t="str">
        <f>VLOOKUP(C154,DS_ĐKMH_PĐT!$B$4:$J$291,2,0)</f>
        <v>Lê Thành</v>
      </c>
      <c r="AB154" s="48" t="str">
        <f>VLOOKUP(C154,DS_ĐKMH_PĐT!$B$4:$J$291,3,0)</f>
        <v>Phát</v>
      </c>
      <c r="AC154" s="49" t="str">
        <f>VLOOKUP(C154,DS_ĐKMH_PĐT!$B$4:$J$291,4,0)</f>
        <v>D21_TH12</v>
      </c>
      <c r="AD154" s="37">
        <v>146</v>
      </c>
      <c r="AF154" s="34">
        <f t="shared" si="2"/>
        <v>1</v>
      </c>
      <c r="AH154" s="82"/>
    </row>
    <row r="155" spans="1:34" s="34" customFormat="1" ht="44" customHeight="1" x14ac:dyDescent="0.25">
      <c r="A155" s="42">
        <v>147</v>
      </c>
      <c r="B155" s="43">
        <v>140</v>
      </c>
      <c r="C155" s="42" t="s">
        <v>778</v>
      </c>
      <c r="D155" s="44" t="s">
        <v>779</v>
      </c>
      <c r="E155" s="46" t="s">
        <v>780</v>
      </c>
      <c r="F155" s="47" t="s">
        <v>338</v>
      </c>
      <c r="G155" s="42" t="s">
        <v>171</v>
      </c>
      <c r="H155" s="42">
        <v>933166125</v>
      </c>
      <c r="I155" s="42" t="s">
        <v>30</v>
      </c>
      <c r="J155" s="81" t="s">
        <v>781</v>
      </c>
      <c r="K155" s="45" t="s">
        <v>782</v>
      </c>
      <c r="L155" s="42"/>
      <c r="M155" s="54" t="s">
        <v>627</v>
      </c>
      <c r="N155" s="42" t="s">
        <v>1865</v>
      </c>
      <c r="O155" s="42" t="s">
        <v>1870</v>
      </c>
      <c r="P155" s="42">
        <v>60</v>
      </c>
      <c r="Q155" s="42"/>
      <c r="R155" s="42"/>
      <c r="S155" s="42"/>
      <c r="T155" s="42"/>
      <c r="U155" s="34" t="s">
        <v>1284</v>
      </c>
      <c r="V155" s="37" t="s">
        <v>778</v>
      </c>
      <c r="W155" s="35" t="s">
        <v>780</v>
      </c>
      <c r="X155" s="35" t="s">
        <v>338</v>
      </c>
      <c r="Y155" s="37" t="s">
        <v>171</v>
      </c>
      <c r="Z155" s="37"/>
      <c r="AA155" s="48" t="str">
        <f>VLOOKUP(C155,DS_ĐKMH_PĐT!$B$4:$J$291,2,0)</f>
        <v>Huỳnh Huy</v>
      </c>
      <c r="AB155" s="48" t="str">
        <f>VLOOKUP(C155,DS_ĐKMH_PĐT!$B$4:$J$291,3,0)</f>
        <v>Hoàng</v>
      </c>
      <c r="AC155" s="49" t="str">
        <f>VLOOKUP(C155,DS_ĐKMH_PĐT!$B$4:$J$291,4,0)</f>
        <v>D21_TH06</v>
      </c>
      <c r="AD155" s="37">
        <v>147</v>
      </c>
      <c r="AF155" s="34">
        <f t="shared" si="2"/>
        <v>1</v>
      </c>
      <c r="AH155" s="82">
        <v>119</v>
      </c>
    </row>
    <row r="156" spans="1:34" s="34" customFormat="1" ht="44" customHeight="1" x14ac:dyDescent="0.25">
      <c r="A156" s="42">
        <v>148</v>
      </c>
      <c r="B156" s="43">
        <v>140</v>
      </c>
      <c r="C156" s="42" t="s">
        <v>783</v>
      </c>
      <c r="D156" s="44" t="s">
        <v>784</v>
      </c>
      <c r="E156" s="46" t="s">
        <v>785</v>
      </c>
      <c r="F156" s="47" t="s">
        <v>160</v>
      </c>
      <c r="G156" s="42" t="s">
        <v>171</v>
      </c>
      <c r="H156" s="42">
        <v>367854658</v>
      </c>
      <c r="I156" s="42" t="s">
        <v>30</v>
      </c>
      <c r="J156" s="81"/>
      <c r="K156" s="45" t="s">
        <v>782</v>
      </c>
      <c r="L156" s="42"/>
      <c r="M156" s="54" t="s">
        <v>627</v>
      </c>
      <c r="N156" s="42" t="s">
        <v>1865</v>
      </c>
      <c r="O156" s="42" t="s">
        <v>1870</v>
      </c>
      <c r="P156" s="42">
        <v>60</v>
      </c>
      <c r="Q156" s="42"/>
      <c r="R156" s="42"/>
      <c r="S156" s="42"/>
      <c r="T156" s="42"/>
      <c r="U156" s="34" t="s">
        <v>1284</v>
      </c>
      <c r="V156" s="37" t="s">
        <v>783</v>
      </c>
      <c r="W156" s="35" t="s">
        <v>785</v>
      </c>
      <c r="X156" s="35" t="s">
        <v>160</v>
      </c>
      <c r="Y156" s="37" t="s">
        <v>171</v>
      </c>
      <c r="Z156" s="37"/>
      <c r="AA156" s="48" t="str">
        <f>VLOOKUP(C156,DS_ĐKMH_PĐT!$B$4:$J$291,2,0)</f>
        <v>Trần Đoàn Xuân</v>
      </c>
      <c r="AB156" s="48" t="str">
        <f>VLOOKUP(C156,DS_ĐKMH_PĐT!$B$4:$J$291,3,0)</f>
        <v>Thắng</v>
      </c>
      <c r="AC156" s="49" t="str">
        <f>VLOOKUP(C156,DS_ĐKMH_PĐT!$B$4:$J$291,4,0)</f>
        <v>D21_TH06</v>
      </c>
      <c r="AD156" s="37">
        <v>148</v>
      </c>
      <c r="AF156" s="34">
        <f t="shared" si="2"/>
        <v>1</v>
      </c>
      <c r="AH156" s="82"/>
    </row>
    <row r="157" spans="1:34" s="34" customFormat="1" ht="31.5" customHeight="1" x14ac:dyDescent="0.25">
      <c r="A157" s="42">
        <v>149</v>
      </c>
      <c r="B157" s="43">
        <v>141</v>
      </c>
      <c r="C157" s="42" t="s">
        <v>786</v>
      </c>
      <c r="D157" s="44" t="s">
        <v>787</v>
      </c>
      <c r="E157" s="46" t="s">
        <v>788</v>
      </c>
      <c r="F157" s="47" t="s">
        <v>160</v>
      </c>
      <c r="G157" s="42" t="s">
        <v>286</v>
      </c>
      <c r="H157" s="42">
        <v>707879832</v>
      </c>
      <c r="I157" s="42" t="s">
        <v>21</v>
      </c>
      <c r="J157" s="36" t="s">
        <v>789</v>
      </c>
      <c r="K157" s="36" t="s">
        <v>790</v>
      </c>
      <c r="L157" s="42"/>
      <c r="M157" s="54" t="s">
        <v>23</v>
      </c>
      <c r="N157" s="42" t="s">
        <v>1864</v>
      </c>
      <c r="O157" s="42" t="s">
        <v>1867</v>
      </c>
      <c r="P157" s="42">
        <v>50</v>
      </c>
      <c r="Q157" s="42"/>
      <c r="R157" s="42"/>
      <c r="S157" s="42"/>
      <c r="T157" s="42"/>
      <c r="U157" s="34" t="s">
        <v>1284</v>
      </c>
      <c r="V157" s="37" t="s">
        <v>786</v>
      </c>
      <c r="W157" s="35" t="s">
        <v>788</v>
      </c>
      <c r="X157" s="35" t="s">
        <v>160</v>
      </c>
      <c r="Y157" s="37" t="s">
        <v>286</v>
      </c>
      <c r="Z157" s="37"/>
      <c r="AA157" s="48" t="str">
        <f>VLOOKUP(C157,DS_ĐKMH_PĐT!$B$4:$J$291,2,0)</f>
        <v>Hứa Vinh</v>
      </c>
      <c r="AB157" s="48" t="str">
        <f>VLOOKUP(C157,DS_ĐKMH_PĐT!$B$4:$J$291,3,0)</f>
        <v>Thắng</v>
      </c>
      <c r="AC157" s="49" t="str">
        <f>VLOOKUP(C157,DS_ĐKMH_PĐT!$B$4:$J$291,4,0)</f>
        <v>D21_TH02</v>
      </c>
      <c r="AD157" s="37">
        <v>149</v>
      </c>
      <c r="AF157" s="34">
        <f t="shared" si="2"/>
        <v>1</v>
      </c>
      <c r="AH157" s="42">
        <v>120</v>
      </c>
    </row>
    <row r="158" spans="1:34" s="34" customFormat="1" ht="43.5" customHeight="1" x14ac:dyDescent="0.25">
      <c r="A158" s="42">
        <v>150</v>
      </c>
      <c r="B158" s="43">
        <v>142</v>
      </c>
      <c r="C158" s="42" t="s">
        <v>791</v>
      </c>
      <c r="D158" s="44" t="s">
        <v>792</v>
      </c>
      <c r="E158" s="46" t="s">
        <v>793</v>
      </c>
      <c r="F158" s="47" t="s">
        <v>549</v>
      </c>
      <c r="G158" s="42" t="s">
        <v>509</v>
      </c>
      <c r="H158" s="42">
        <v>926635579</v>
      </c>
      <c r="I158" s="42" t="s">
        <v>30</v>
      </c>
      <c r="J158" s="36" t="s">
        <v>1848</v>
      </c>
      <c r="K158" s="36" t="s">
        <v>794</v>
      </c>
      <c r="L158" s="42"/>
      <c r="M158" s="54" t="s">
        <v>759</v>
      </c>
      <c r="N158" s="42" t="s">
        <v>1865</v>
      </c>
      <c r="O158" s="42" t="s">
        <v>1873</v>
      </c>
      <c r="P158" s="42">
        <v>40</v>
      </c>
      <c r="Q158" s="42"/>
      <c r="R158" s="42"/>
      <c r="S158" s="42"/>
      <c r="T158" s="42"/>
      <c r="U158" s="34" t="s">
        <v>1284</v>
      </c>
      <c r="V158" s="37" t="s">
        <v>791</v>
      </c>
      <c r="W158" s="35" t="s">
        <v>793</v>
      </c>
      <c r="X158" s="35" t="s">
        <v>549</v>
      </c>
      <c r="Y158" s="37" t="s">
        <v>509</v>
      </c>
      <c r="Z158" s="37"/>
      <c r="AA158" s="48" t="str">
        <f>VLOOKUP(C158,DS_ĐKMH_PĐT!$B$4:$J$291,2,0)</f>
        <v>Phan Anh</v>
      </c>
      <c r="AB158" s="48" t="str">
        <f>VLOOKUP(C158,DS_ĐKMH_PĐT!$B$4:$J$291,3,0)</f>
        <v>Tuấn</v>
      </c>
      <c r="AC158" s="49" t="str">
        <f>VLOOKUP(C158,DS_ĐKMH_PĐT!$B$4:$J$291,4,0)</f>
        <v>D21_TH04</v>
      </c>
      <c r="AD158" s="37">
        <v>150</v>
      </c>
      <c r="AF158" s="34">
        <f t="shared" si="2"/>
        <v>1</v>
      </c>
      <c r="AH158" s="42">
        <v>121</v>
      </c>
    </row>
    <row r="159" spans="1:34" s="34" customFormat="1" ht="31.5" customHeight="1" x14ac:dyDescent="0.25">
      <c r="A159" s="42">
        <v>151</v>
      </c>
      <c r="B159" s="43">
        <v>143</v>
      </c>
      <c r="C159" s="42" t="s">
        <v>795</v>
      </c>
      <c r="D159" s="44" t="s">
        <v>796</v>
      </c>
      <c r="E159" s="46" t="s">
        <v>543</v>
      </c>
      <c r="F159" s="47" t="s">
        <v>329</v>
      </c>
      <c r="G159" s="42" t="s">
        <v>602</v>
      </c>
      <c r="H159" s="42">
        <v>964976632</v>
      </c>
      <c r="I159" s="42" t="s">
        <v>30</v>
      </c>
      <c r="J159" s="36" t="s">
        <v>797</v>
      </c>
      <c r="K159" s="36" t="s">
        <v>798</v>
      </c>
      <c r="L159" s="42"/>
      <c r="M159" s="54" t="s">
        <v>96</v>
      </c>
      <c r="N159" s="42" t="s">
        <v>1864</v>
      </c>
      <c r="O159" s="42" t="s">
        <v>1868</v>
      </c>
      <c r="P159" s="42">
        <v>50</v>
      </c>
      <c r="Q159" s="42"/>
      <c r="R159" s="42"/>
      <c r="S159" s="42"/>
      <c r="T159" s="42"/>
      <c r="U159" s="34" t="s">
        <v>1284</v>
      </c>
      <c r="V159" s="37" t="s">
        <v>795</v>
      </c>
      <c r="W159" s="35" t="s">
        <v>543</v>
      </c>
      <c r="X159" s="35" t="s">
        <v>329</v>
      </c>
      <c r="Y159" s="37" t="s">
        <v>602</v>
      </c>
      <c r="Z159" s="37"/>
      <c r="AA159" s="48" t="str">
        <f>VLOOKUP(C159,DS_ĐKMH_PĐT!$B$4:$J$291,2,0)</f>
        <v>Nguyễn Hữu</v>
      </c>
      <c r="AB159" s="48" t="str">
        <f>VLOOKUP(C159,DS_ĐKMH_PĐT!$B$4:$J$291,3,0)</f>
        <v>Giàu</v>
      </c>
      <c r="AC159" s="49" t="str">
        <f>VLOOKUP(C159,DS_ĐKMH_PĐT!$B$4:$J$291,4,0)</f>
        <v>D20_TH03</v>
      </c>
      <c r="AD159" s="37">
        <v>151</v>
      </c>
      <c r="AF159" s="34">
        <f t="shared" si="2"/>
        <v>1</v>
      </c>
      <c r="AH159" s="42">
        <v>122</v>
      </c>
    </row>
    <row r="160" spans="1:34" s="34" customFormat="1" ht="31.5" customHeight="1" x14ac:dyDescent="0.25">
      <c r="A160" s="42">
        <v>152</v>
      </c>
      <c r="B160" s="43">
        <v>144</v>
      </c>
      <c r="C160" s="42" t="s">
        <v>799</v>
      </c>
      <c r="D160" s="44" t="s">
        <v>800</v>
      </c>
      <c r="E160" s="46" t="s">
        <v>801</v>
      </c>
      <c r="F160" s="47" t="s">
        <v>802</v>
      </c>
      <c r="G160" s="42" t="s">
        <v>49</v>
      </c>
      <c r="H160" s="42">
        <v>786216536</v>
      </c>
      <c r="I160" s="42" t="s">
        <v>30</v>
      </c>
      <c r="J160" s="81" t="s">
        <v>803</v>
      </c>
      <c r="K160" s="36" t="s">
        <v>804</v>
      </c>
      <c r="L160" s="42"/>
      <c r="M160" s="54" t="s">
        <v>96</v>
      </c>
      <c r="N160" s="42" t="s">
        <v>1864</v>
      </c>
      <c r="O160" s="42" t="s">
        <v>1868</v>
      </c>
      <c r="P160" s="42">
        <v>45</v>
      </c>
      <c r="Q160" s="42"/>
      <c r="R160" s="42"/>
      <c r="S160" s="42"/>
      <c r="T160" s="42"/>
      <c r="U160" s="34" t="s">
        <v>1284</v>
      </c>
      <c r="V160" s="37" t="s">
        <v>799</v>
      </c>
      <c r="W160" s="35" t="s">
        <v>801</v>
      </c>
      <c r="X160" s="35" t="s">
        <v>802</v>
      </c>
      <c r="Y160" s="37" t="s">
        <v>49</v>
      </c>
      <c r="Z160" s="37"/>
      <c r="AA160" s="48" t="str">
        <f>VLOOKUP(C160,DS_ĐKMH_PĐT!$B$4:$J$291,2,0)</f>
        <v>Nguyễn Duy</v>
      </c>
      <c r="AB160" s="48" t="str">
        <f>VLOOKUP(C160,DS_ĐKMH_PĐT!$B$4:$J$291,3,0)</f>
        <v>Viễn</v>
      </c>
      <c r="AC160" s="49" t="str">
        <f>VLOOKUP(C160,DS_ĐKMH_PĐT!$B$4:$J$291,4,0)</f>
        <v>D21_TH07</v>
      </c>
      <c r="AD160" s="37">
        <v>152</v>
      </c>
      <c r="AF160" s="34">
        <f t="shared" si="2"/>
        <v>1</v>
      </c>
      <c r="AH160" s="82">
        <v>123</v>
      </c>
    </row>
    <row r="161" spans="1:34" s="34" customFormat="1" ht="31.5" customHeight="1" x14ac:dyDescent="0.25">
      <c r="A161" s="42">
        <v>153</v>
      </c>
      <c r="B161" s="43">
        <v>144</v>
      </c>
      <c r="C161" s="42" t="s">
        <v>805</v>
      </c>
      <c r="D161" s="44" t="s">
        <v>806</v>
      </c>
      <c r="E161" s="46" t="s">
        <v>807</v>
      </c>
      <c r="F161" s="47" t="s">
        <v>808</v>
      </c>
      <c r="G161" s="42" t="s">
        <v>49</v>
      </c>
      <c r="H161" s="42">
        <v>782352282</v>
      </c>
      <c r="I161" s="42" t="s">
        <v>30</v>
      </c>
      <c r="J161" s="81"/>
      <c r="K161" s="36" t="s">
        <v>804</v>
      </c>
      <c r="L161" s="42"/>
      <c r="M161" s="54" t="s">
        <v>96</v>
      </c>
      <c r="N161" s="42" t="s">
        <v>1864</v>
      </c>
      <c r="O161" s="42" t="s">
        <v>1868</v>
      </c>
      <c r="P161" s="42">
        <v>45</v>
      </c>
      <c r="Q161" s="42"/>
      <c r="R161" s="42"/>
      <c r="S161" s="42"/>
      <c r="T161" s="42"/>
      <c r="U161" s="34" t="s">
        <v>1284</v>
      </c>
      <c r="V161" s="37" t="s">
        <v>805</v>
      </c>
      <c r="W161" s="35" t="s">
        <v>807</v>
      </c>
      <c r="X161" s="35" t="s">
        <v>808</v>
      </c>
      <c r="Y161" s="37" t="s">
        <v>49</v>
      </c>
      <c r="Z161" s="37"/>
      <c r="AA161" s="48" t="str">
        <f>VLOOKUP(C161,DS_ĐKMH_PĐT!$B$4:$J$291,2,0)</f>
        <v>Huỳnh Văn</v>
      </c>
      <c r="AB161" s="48" t="str">
        <f>VLOOKUP(C161,DS_ĐKMH_PĐT!$B$4:$J$291,3,0)</f>
        <v>Tư</v>
      </c>
      <c r="AC161" s="49" t="str">
        <f>VLOOKUP(C161,DS_ĐKMH_PĐT!$B$4:$J$291,4,0)</f>
        <v>D21_TH07</v>
      </c>
      <c r="AD161" s="37">
        <v>153</v>
      </c>
      <c r="AF161" s="34">
        <f t="shared" si="2"/>
        <v>1</v>
      </c>
      <c r="AH161" s="82"/>
    </row>
    <row r="162" spans="1:34" s="34" customFormat="1" ht="31.5" customHeight="1" x14ac:dyDescent="0.25">
      <c r="A162" s="42">
        <v>154</v>
      </c>
      <c r="B162" s="43">
        <v>145</v>
      </c>
      <c r="C162" s="42" t="s">
        <v>810</v>
      </c>
      <c r="D162" s="44" t="s">
        <v>811</v>
      </c>
      <c r="E162" s="46" t="s">
        <v>812</v>
      </c>
      <c r="F162" s="47" t="s">
        <v>813</v>
      </c>
      <c r="G162" s="42" t="s">
        <v>388</v>
      </c>
      <c r="H162" s="42">
        <v>326826196</v>
      </c>
      <c r="I162" s="42" t="s">
        <v>30</v>
      </c>
      <c r="J162" s="44" t="s">
        <v>814</v>
      </c>
      <c r="K162" s="36" t="s">
        <v>815</v>
      </c>
      <c r="L162" s="42"/>
      <c r="M162" s="54" t="s">
        <v>809</v>
      </c>
      <c r="N162" s="42" t="s">
        <v>1865</v>
      </c>
      <c r="O162" s="42" t="s">
        <v>1867</v>
      </c>
      <c r="P162" s="42">
        <v>50</v>
      </c>
      <c r="Q162" s="42"/>
      <c r="R162" s="42"/>
      <c r="S162" s="42"/>
      <c r="T162" s="42"/>
      <c r="U162" s="34" t="s">
        <v>1284</v>
      </c>
      <c r="V162" s="37" t="s">
        <v>810</v>
      </c>
      <c r="W162" s="35" t="s">
        <v>812</v>
      </c>
      <c r="X162" s="35" t="s">
        <v>813</v>
      </c>
      <c r="Y162" s="37" t="s">
        <v>388</v>
      </c>
      <c r="Z162" s="37"/>
      <c r="AA162" s="48" t="str">
        <f>VLOOKUP(C162,DS_ĐKMH_PĐT!$B$4:$J$291,2,0)</f>
        <v>Đỗ Danh</v>
      </c>
      <c r="AB162" s="48" t="str">
        <f>VLOOKUP(C162,DS_ĐKMH_PĐT!$B$4:$J$291,3,0)</f>
        <v>Mạnh</v>
      </c>
      <c r="AC162" s="49" t="str">
        <f>VLOOKUP(C162,DS_ĐKMH_PĐT!$B$4:$J$291,4,0)</f>
        <v>D21_TH13</v>
      </c>
      <c r="AD162" s="37">
        <v>154</v>
      </c>
      <c r="AF162" s="34">
        <f t="shared" si="2"/>
        <v>1</v>
      </c>
      <c r="AH162" s="42">
        <v>124</v>
      </c>
    </row>
    <row r="163" spans="1:34" s="34" customFormat="1" ht="43.5" customHeight="1" x14ac:dyDescent="0.25">
      <c r="A163" s="42">
        <v>155</v>
      </c>
      <c r="B163" s="43">
        <v>146</v>
      </c>
      <c r="C163" s="42" t="s">
        <v>816</v>
      </c>
      <c r="D163" s="44" t="s">
        <v>817</v>
      </c>
      <c r="E163" s="46" t="s">
        <v>47</v>
      </c>
      <c r="F163" s="47" t="s">
        <v>368</v>
      </c>
      <c r="G163" s="42" t="s">
        <v>20</v>
      </c>
      <c r="H163" s="42">
        <v>327214816</v>
      </c>
      <c r="I163" s="42" t="s">
        <v>30</v>
      </c>
      <c r="J163" s="36" t="s">
        <v>1849</v>
      </c>
      <c r="K163" s="36" t="s">
        <v>818</v>
      </c>
      <c r="L163" s="42"/>
      <c r="M163" s="54" t="s">
        <v>759</v>
      </c>
      <c r="N163" s="42" t="s">
        <v>1865</v>
      </c>
      <c r="O163" s="42" t="s">
        <v>1873</v>
      </c>
      <c r="P163" s="42">
        <v>40</v>
      </c>
      <c r="Q163" s="42"/>
      <c r="R163" s="42"/>
      <c r="S163" s="42"/>
      <c r="T163" s="42"/>
      <c r="U163" s="34" t="s">
        <v>1284</v>
      </c>
      <c r="V163" s="37" t="s">
        <v>816</v>
      </c>
      <c r="W163" s="35" t="s">
        <v>47</v>
      </c>
      <c r="X163" s="35" t="s">
        <v>368</v>
      </c>
      <c r="Y163" s="37" t="s">
        <v>20</v>
      </c>
      <c r="Z163" s="37"/>
      <c r="AA163" s="48" t="str">
        <f>VLOOKUP(C163,DS_ĐKMH_PĐT!$B$4:$J$291,2,0)</f>
        <v>Phan Thế</v>
      </c>
      <c r="AB163" s="48" t="str">
        <f>VLOOKUP(C163,DS_ĐKMH_PĐT!$B$4:$J$291,3,0)</f>
        <v>Khánh</v>
      </c>
      <c r="AC163" s="49" t="str">
        <f>VLOOKUP(C163,DS_ĐKMH_PĐT!$B$4:$J$291,4,0)</f>
        <v>D21_TH11</v>
      </c>
      <c r="AD163" s="37">
        <v>155</v>
      </c>
      <c r="AF163" s="34">
        <f t="shared" si="2"/>
        <v>1</v>
      </c>
      <c r="AH163" s="42">
        <v>125</v>
      </c>
    </row>
    <row r="164" spans="1:34" s="34" customFormat="1" ht="31.5" customHeight="1" x14ac:dyDescent="0.25">
      <c r="A164" s="42">
        <v>156</v>
      </c>
      <c r="B164" s="43">
        <v>147</v>
      </c>
      <c r="C164" s="42" t="s">
        <v>819</v>
      </c>
      <c r="D164" s="44" t="s">
        <v>820</v>
      </c>
      <c r="E164" s="46" t="s">
        <v>274</v>
      </c>
      <c r="F164" s="47" t="s">
        <v>737</v>
      </c>
      <c r="G164" s="42" t="s">
        <v>301</v>
      </c>
      <c r="H164" s="42">
        <v>368174274</v>
      </c>
      <c r="I164" s="42" t="s">
        <v>30</v>
      </c>
      <c r="J164" s="81" t="s">
        <v>1842</v>
      </c>
      <c r="K164" s="44" t="s">
        <v>821</v>
      </c>
      <c r="L164" s="42" t="s">
        <v>822</v>
      </c>
      <c r="M164" s="54" t="s">
        <v>759</v>
      </c>
      <c r="N164" s="42" t="s">
        <v>1865</v>
      </c>
      <c r="O164" s="42" t="s">
        <v>1873</v>
      </c>
      <c r="P164" s="42">
        <v>40</v>
      </c>
      <c r="Q164" s="42"/>
      <c r="R164" s="42"/>
      <c r="S164" s="42"/>
      <c r="T164" s="42"/>
      <c r="U164" s="34" t="s">
        <v>1284</v>
      </c>
      <c r="V164" s="37" t="s">
        <v>819</v>
      </c>
      <c r="W164" s="35" t="s">
        <v>274</v>
      </c>
      <c r="X164" s="35" t="s">
        <v>737</v>
      </c>
      <c r="Y164" s="37" t="s">
        <v>301</v>
      </c>
      <c r="Z164" s="37"/>
      <c r="AA164" s="48" t="str">
        <f>VLOOKUP(C164,DS_ĐKMH_PĐT!$B$4:$J$291,2,0)</f>
        <v>Phan Thanh</v>
      </c>
      <c r="AB164" s="48" t="str">
        <f>VLOOKUP(C164,DS_ĐKMH_PĐT!$B$4:$J$291,3,0)</f>
        <v>Tú</v>
      </c>
      <c r="AC164" s="49" t="str">
        <f>VLOOKUP(C164,DS_ĐKMH_PĐT!$B$4:$J$291,4,0)</f>
        <v>D21_TH12</v>
      </c>
      <c r="AD164" s="37">
        <v>156</v>
      </c>
      <c r="AF164" s="34">
        <f t="shared" si="2"/>
        <v>1</v>
      </c>
      <c r="AH164" s="82">
        <v>126</v>
      </c>
    </row>
    <row r="165" spans="1:34" s="34" customFormat="1" ht="31.5" customHeight="1" x14ac:dyDescent="0.25">
      <c r="A165" s="42">
        <v>157</v>
      </c>
      <c r="B165" s="43">
        <v>229</v>
      </c>
      <c r="C165" s="42" t="s">
        <v>823</v>
      </c>
      <c r="D165" s="44" t="s">
        <v>824</v>
      </c>
      <c r="E165" s="46" t="s">
        <v>825</v>
      </c>
      <c r="F165" s="47" t="s">
        <v>826</v>
      </c>
      <c r="G165" s="42" t="s">
        <v>193</v>
      </c>
      <c r="H165" s="42">
        <v>345145431</v>
      </c>
      <c r="I165" s="42" t="s">
        <v>30</v>
      </c>
      <c r="J165" s="81"/>
      <c r="K165" s="44" t="s">
        <v>821</v>
      </c>
      <c r="L165" s="42" t="s">
        <v>827</v>
      </c>
      <c r="M165" s="54" t="s">
        <v>759</v>
      </c>
      <c r="N165" s="42" t="s">
        <v>1865</v>
      </c>
      <c r="O165" s="42" t="s">
        <v>1873</v>
      </c>
      <c r="P165" s="42">
        <v>40</v>
      </c>
      <c r="Q165" s="42"/>
      <c r="R165" s="42"/>
      <c r="S165" s="42"/>
      <c r="T165" s="42"/>
      <c r="U165" s="34" t="s">
        <v>1284</v>
      </c>
      <c r="V165" s="37" t="s">
        <v>823</v>
      </c>
      <c r="W165" s="35" t="s">
        <v>825</v>
      </c>
      <c r="X165" s="35" t="s">
        <v>826</v>
      </c>
      <c r="Y165" s="37" t="s">
        <v>193</v>
      </c>
      <c r="Z165" s="37"/>
      <c r="AA165" s="48" t="str">
        <f>VLOOKUP(C165,DS_ĐKMH_PĐT!$B$4:$J$291,2,0)</f>
        <v>Trần Tâm</v>
      </c>
      <c r="AB165" s="48" t="str">
        <f>VLOOKUP(C165,DS_ĐKMH_PĐT!$B$4:$J$291,3,0)</f>
        <v>Nhiên</v>
      </c>
      <c r="AC165" s="49" t="str">
        <f>VLOOKUP(C165,DS_ĐKMH_PĐT!$B$4:$J$291,4,0)</f>
        <v>D21_TH10</v>
      </c>
      <c r="AD165" s="37">
        <v>157</v>
      </c>
      <c r="AF165" s="34">
        <f t="shared" si="2"/>
        <v>1</v>
      </c>
      <c r="AH165" s="82"/>
    </row>
    <row r="166" spans="1:34" s="34" customFormat="1" ht="31.5" customHeight="1" x14ac:dyDescent="0.25">
      <c r="A166" s="42">
        <v>158</v>
      </c>
      <c r="B166" s="43">
        <v>149</v>
      </c>
      <c r="C166" s="42" t="s">
        <v>828</v>
      </c>
      <c r="D166" s="44" t="s">
        <v>829</v>
      </c>
      <c r="E166" s="46" t="s">
        <v>571</v>
      </c>
      <c r="F166" s="47" t="s">
        <v>830</v>
      </c>
      <c r="G166" s="42" t="s">
        <v>36</v>
      </c>
      <c r="H166" s="42">
        <v>368431315</v>
      </c>
      <c r="I166" s="42" t="s">
        <v>21</v>
      </c>
      <c r="J166" s="36" t="s">
        <v>831</v>
      </c>
      <c r="K166" s="36" t="s">
        <v>832</v>
      </c>
      <c r="L166" s="42"/>
      <c r="M166" s="54" t="s">
        <v>23</v>
      </c>
      <c r="N166" s="42" t="s">
        <v>1864</v>
      </c>
      <c r="O166" s="42" t="s">
        <v>1867</v>
      </c>
      <c r="P166" s="42">
        <v>40</v>
      </c>
      <c r="Q166" s="42"/>
      <c r="R166" s="42"/>
      <c r="S166" s="42"/>
      <c r="T166" s="42"/>
      <c r="U166" s="34" t="s">
        <v>1284</v>
      </c>
      <c r="V166" s="37" t="s">
        <v>828</v>
      </c>
      <c r="W166" s="35" t="s">
        <v>571</v>
      </c>
      <c r="X166" s="35" t="s">
        <v>830</v>
      </c>
      <c r="Y166" s="37" t="s">
        <v>36</v>
      </c>
      <c r="Z166" s="37"/>
      <c r="AA166" s="48" t="str">
        <f>VLOOKUP(C166,DS_ĐKMH_PĐT!$B$4:$J$291,2,0)</f>
        <v>Trương Minh</v>
      </c>
      <c r="AB166" s="48" t="str">
        <f>VLOOKUP(C166,DS_ĐKMH_PĐT!$B$4:$J$291,3,0)</f>
        <v>Khải</v>
      </c>
      <c r="AC166" s="49" t="str">
        <f>VLOOKUP(C166,DS_ĐKMH_PĐT!$B$4:$J$291,4,0)</f>
        <v>D21_TH08</v>
      </c>
      <c r="AD166" s="37">
        <v>158</v>
      </c>
      <c r="AF166" s="34">
        <f t="shared" si="2"/>
        <v>1</v>
      </c>
      <c r="AH166" s="42">
        <v>127</v>
      </c>
    </row>
    <row r="167" spans="1:34" s="34" customFormat="1" ht="31.5" customHeight="1" x14ac:dyDescent="0.25">
      <c r="A167" s="42">
        <v>159</v>
      </c>
      <c r="B167" s="43">
        <v>150</v>
      </c>
      <c r="C167" s="42" t="s">
        <v>833</v>
      </c>
      <c r="D167" s="44" t="s">
        <v>834</v>
      </c>
      <c r="E167" s="46" t="s">
        <v>835</v>
      </c>
      <c r="F167" s="47" t="s">
        <v>674</v>
      </c>
      <c r="G167" s="42" t="s">
        <v>171</v>
      </c>
      <c r="H167" s="42">
        <v>899248983</v>
      </c>
      <c r="I167" s="42" t="s">
        <v>30</v>
      </c>
      <c r="J167" s="83" t="s">
        <v>836</v>
      </c>
      <c r="K167" s="81" t="s">
        <v>815</v>
      </c>
      <c r="L167" s="42"/>
      <c r="M167" s="54" t="s">
        <v>809</v>
      </c>
      <c r="N167" s="42" t="s">
        <v>1865</v>
      </c>
      <c r="O167" s="42" t="s">
        <v>1867</v>
      </c>
      <c r="P167" s="42">
        <v>50</v>
      </c>
      <c r="Q167" s="42"/>
      <c r="R167" s="42"/>
      <c r="S167" s="42"/>
      <c r="T167" s="42"/>
      <c r="U167" s="34" t="s">
        <v>1284</v>
      </c>
      <c r="V167" s="37" t="s">
        <v>833</v>
      </c>
      <c r="W167" s="35" t="s">
        <v>835</v>
      </c>
      <c r="X167" s="35" t="s">
        <v>674</v>
      </c>
      <c r="Y167" s="37" t="s">
        <v>171</v>
      </c>
      <c r="Z167" s="37"/>
      <c r="AA167" s="48" t="str">
        <f>VLOOKUP(C167,DS_ĐKMH_PĐT!$B$4:$J$291,2,0)</f>
        <v>Kiều Quang</v>
      </c>
      <c r="AB167" s="48" t="str">
        <f>VLOOKUP(C167,DS_ĐKMH_PĐT!$B$4:$J$291,3,0)</f>
        <v>Hiệp</v>
      </c>
      <c r="AC167" s="49" t="str">
        <f>VLOOKUP(C167,DS_ĐKMH_PĐT!$B$4:$J$291,4,0)</f>
        <v>D21_TH06</v>
      </c>
      <c r="AD167" s="37">
        <v>159</v>
      </c>
      <c r="AF167" s="34">
        <f t="shared" si="2"/>
        <v>1</v>
      </c>
      <c r="AH167" s="82">
        <v>128</v>
      </c>
    </row>
    <row r="168" spans="1:34" s="34" customFormat="1" ht="31.5" customHeight="1" x14ac:dyDescent="0.25">
      <c r="A168" s="42">
        <v>160</v>
      </c>
      <c r="B168" s="43">
        <v>150</v>
      </c>
      <c r="C168" s="42" t="s">
        <v>837</v>
      </c>
      <c r="D168" s="44" t="s">
        <v>838</v>
      </c>
      <c r="E168" s="46" t="s">
        <v>839</v>
      </c>
      <c r="F168" s="47" t="s">
        <v>624</v>
      </c>
      <c r="G168" s="42" t="s">
        <v>171</v>
      </c>
      <c r="H168" s="42">
        <v>866783068</v>
      </c>
      <c r="I168" s="42" t="s">
        <v>30</v>
      </c>
      <c r="J168" s="83"/>
      <c r="K168" s="83"/>
      <c r="L168" s="42"/>
      <c r="M168" s="54" t="s">
        <v>809</v>
      </c>
      <c r="N168" s="42" t="s">
        <v>1865</v>
      </c>
      <c r="O168" s="42" t="s">
        <v>1867</v>
      </c>
      <c r="P168" s="42">
        <v>50</v>
      </c>
      <c r="Q168" s="42"/>
      <c r="R168" s="42"/>
      <c r="S168" s="42"/>
      <c r="T168" s="42"/>
      <c r="U168" s="34" t="s">
        <v>1284</v>
      </c>
      <c r="V168" s="37" t="s">
        <v>837</v>
      </c>
      <c r="W168" s="35" t="s">
        <v>839</v>
      </c>
      <c r="X168" s="35" t="s">
        <v>624</v>
      </c>
      <c r="Y168" s="37" t="s">
        <v>171</v>
      </c>
      <c r="Z168" s="37"/>
      <c r="AA168" s="48" t="str">
        <f>VLOOKUP(C168,DS_ĐKMH_PĐT!$B$4:$J$291,2,0)</f>
        <v>Đặng Thành</v>
      </c>
      <c r="AB168" s="48" t="str">
        <f>VLOOKUP(C168,DS_ĐKMH_PĐT!$B$4:$J$291,3,0)</f>
        <v>Hải</v>
      </c>
      <c r="AC168" s="49" t="str">
        <f>VLOOKUP(C168,DS_ĐKMH_PĐT!$B$4:$J$291,4,0)</f>
        <v>D21_TH06</v>
      </c>
      <c r="AD168" s="37">
        <v>160</v>
      </c>
      <c r="AF168" s="34">
        <f t="shared" si="2"/>
        <v>1</v>
      </c>
      <c r="AH168" s="82"/>
    </row>
    <row r="169" spans="1:34" s="34" customFormat="1" ht="31.5" customHeight="1" x14ac:dyDescent="0.25">
      <c r="A169" s="42">
        <v>161</v>
      </c>
      <c r="B169" s="43">
        <v>153</v>
      </c>
      <c r="C169" s="42" t="s">
        <v>841</v>
      </c>
      <c r="D169" s="44" t="s">
        <v>842</v>
      </c>
      <c r="E169" s="46" t="s">
        <v>843</v>
      </c>
      <c r="F169" s="47" t="s">
        <v>674</v>
      </c>
      <c r="G169" s="42" t="s">
        <v>171</v>
      </c>
      <c r="H169" s="42">
        <v>938731262</v>
      </c>
      <c r="I169" s="42" t="s">
        <v>30</v>
      </c>
      <c r="J169" s="81" t="s">
        <v>1904</v>
      </c>
      <c r="K169" s="36" t="s">
        <v>844</v>
      </c>
      <c r="L169" s="42"/>
      <c r="M169" s="54" t="s">
        <v>51</v>
      </c>
      <c r="N169" s="42" t="s">
        <v>1865</v>
      </c>
      <c r="O169" s="42" t="s">
        <v>1867</v>
      </c>
      <c r="P169" s="42">
        <v>50</v>
      </c>
      <c r="Q169" s="42"/>
      <c r="R169" s="42"/>
      <c r="S169" s="42"/>
      <c r="T169" s="42"/>
      <c r="U169" s="34" t="s">
        <v>1284</v>
      </c>
      <c r="V169" s="37" t="s">
        <v>841</v>
      </c>
      <c r="W169" s="35" t="s">
        <v>843</v>
      </c>
      <c r="X169" s="35" t="s">
        <v>674</v>
      </c>
      <c r="Y169" s="37" t="s">
        <v>171</v>
      </c>
      <c r="Z169" s="37"/>
      <c r="AA169" s="48" t="str">
        <f>VLOOKUP(C169,DS_ĐKMH_PĐT!$B$4:$J$291,2,0)</f>
        <v>Trần Ngọc</v>
      </c>
      <c r="AB169" s="48" t="str">
        <f>VLOOKUP(C169,DS_ĐKMH_PĐT!$B$4:$J$291,3,0)</f>
        <v>Hiệp</v>
      </c>
      <c r="AC169" s="49" t="str">
        <f>VLOOKUP(C169,DS_ĐKMH_PĐT!$B$4:$J$291,4,0)</f>
        <v>D21_TH06</v>
      </c>
      <c r="AD169" s="37">
        <v>161</v>
      </c>
      <c r="AE169" s="34" t="s">
        <v>845</v>
      </c>
      <c r="AF169" s="34">
        <f t="shared" si="2"/>
        <v>1</v>
      </c>
      <c r="AH169" s="82">
        <v>129</v>
      </c>
    </row>
    <row r="170" spans="1:34" s="34" customFormat="1" ht="31.5" customHeight="1" x14ac:dyDescent="0.25">
      <c r="A170" s="42">
        <v>162</v>
      </c>
      <c r="B170" s="43">
        <v>153</v>
      </c>
      <c r="C170" s="42" t="s">
        <v>846</v>
      </c>
      <c r="D170" s="44" t="s">
        <v>847</v>
      </c>
      <c r="E170" s="46" t="s">
        <v>282</v>
      </c>
      <c r="F170" s="47" t="s">
        <v>154</v>
      </c>
      <c r="G170" s="42" t="s">
        <v>171</v>
      </c>
      <c r="H170" s="42">
        <v>981907754</v>
      </c>
      <c r="I170" s="42" t="s">
        <v>30</v>
      </c>
      <c r="J170" s="81"/>
      <c r="K170" s="36" t="s">
        <v>844</v>
      </c>
      <c r="L170" s="42"/>
      <c r="M170" s="54" t="s">
        <v>51</v>
      </c>
      <c r="N170" s="42" t="s">
        <v>1865</v>
      </c>
      <c r="O170" s="42" t="s">
        <v>1867</v>
      </c>
      <c r="P170" s="42">
        <v>50</v>
      </c>
      <c r="Q170" s="42"/>
      <c r="R170" s="42"/>
      <c r="S170" s="42"/>
      <c r="T170" s="42"/>
      <c r="U170" s="34" t="s">
        <v>1284</v>
      </c>
      <c r="V170" s="37" t="s">
        <v>846</v>
      </c>
      <c r="W170" s="35" t="s">
        <v>282</v>
      </c>
      <c r="X170" s="35" t="s">
        <v>154</v>
      </c>
      <c r="Y170" s="37" t="s">
        <v>171</v>
      </c>
      <c r="Z170" s="37"/>
      <c r="AA170" s="48" t="str">
        <f>VLOOKUP(C170,DS_ĐKMH_PĐT!$B$4:$J$291,2,0)</f>
        <v>Nguyễn Thanh</v>
      </c>
      <c r="AB170" s="48" t="str">
        <f>VLOOKUP(C170,DS_ĐKMH_PĐT!$B$4:$J$291,3,0)</f>
        <v>Trường</v>
      </c>
      <c r="AC170" s="49" t="str">
        <f>VLOOKUP(C170,DS_ĐKMH_PĐT!$B$4:$J$291,4,0)</f>
        <v>D21_TH06</v>
      </c>
      <c r="AD170" s="37">
        <v>162</v>
      </c>
      <c r="AE170" s="34" t="s">
        <v>845</v>
      </c>
      <c r="AF170" s="34">
        <f t="shared" si="2"/>
        <v>1</v>
      </c>
      <c r="AH170" s="82"/>
    </row>
    <row r="171" spans="1:34" s="34" customFormat="1" ht="31.5" customHeight="1" x14ac:dyDescent="0.25">
      <c r="A171" s="42">
        <v>163</v>
      </c>
      <c r="B171" s="43">
        <v>154</v>
      </c>
      <c r="C171" s="42" t="s">
        <v>848</v>
      </c>
      <c r="D171" s="44" t="s">
        <v>849</v>
      </c>
      <c r="E171" s="46" t="s">
        <v>850</v>
      </c>
      <c r="F171" s="47" t="s">
        <v>349</v>
      </c>
      <c r="G171" s="42" t="s">
        <v>101</v>
      </c>
      <c r="H171" s="42">
        <v>563397595</v>
      </c>
      <c r="I171" s="42" t="s">
        <v>30</v>
      </c>
      <c r="J171" s="44" t="s">
        <v>1198</v>
      </c>
      <c r="K171" s="42" t="s">
        <v>851</v>
      </c>
      <c r="L171" s="42"/>
      <c r="M171" s="54" t="s">
        <v>759</v>
      </c>
      <c r="N171" s="42" t="s">
        <v>1865</v>
      </c>
      <c r="O171" s="42" t="s">
        <v>1873</v>
      </c>
      <c r="P171" s="42">
        <v>30</v>
      </c>
      <c r="Q171" s="42"/>
      <c r="R171" s="42"/>
      <c r="S171" s="42"/>
      <c r="T171" s="42"/>
      <c r="U171" s="34" t="s">
        <v>1284</v>
      </c>
      <c r="V171" s="37" t="s">
        <v>848</v>
      </c>
      <c r="W171" s="35" t="s">
        <v>850</v>
      </c>
      <c r="X171" s="35" t="s">
        <v>349</v>
      </c>
      <c r="Y171" s="37" t="s">
        <v>101</v>
      </c>
      <c r="Z171" s="37"/>
      <c r="AA171" s="48" t="str">
        <f>VLOOKUP(C171,DS_ĐKMH_PĐT!$B$4:$J$291,2,0)</f>
        <v>Vũ Minh</v>
      </c>
      <c r="AB171" s="48" t="str">
        <f>VLOOKUP(C171,DS_ĐKMH_PĐT!$B$4:$J$291,3,0)</f>
        <v>Đức</v>
      </c>
      <c r="AC171" s="49" t="str">
        <f>VLOOKUP(C171,DS_ĐKMH_PĐT!$B$4:$J$291,4,0)</f>
        <v>D20_TH11</v>
      </c>
      <c r="AD171" s="37">
        <v>163</v>
      </c>
      <c r="AF171" s="34">
        <f t="shared" si="2"/>
        <v>1</v>
      </c>
      <c r="AH171" s="42">
        <v>130</v>
      </c>
    </row>
    <row r="172" spans="1:34" s="34" customFormat="1" ht="31.5" customHeight="1" x14ac:dyDescent="0.25">
      <c r="A172" s="42">
        <v>164</v>
      </c>
      <c r="B172" s="43">
        <v>155</v>
      </c>
      <c r="C172" s="42" t="s">
        <v>852</v>
      </c>
      <c r="D172" s="44" t="s">
        <v>853</v>
      </c>
      <c r="E172" s="46" t="s">
        <v>201</v>
      </c>
      <c r="F172" s="47" t="s">
        <v>549</v>
      </c>
      <c r="G172" s="42" t="s">
        <v>509</v>
      </c>
      <c r="H172" s="42">
        <v>707857393</v>
      </c>
      <c r="I172" s="42" t="s">
        <v>64</v>
      </c>
      <c r="J172" s="81" t="s">
        <v>1905</v>
      </c>
      <c r="K172" s="36" t="s">
        <v>854</v>
      </c>
      <c r="L172" s="42"/>
      <c r="M172" s="54" t="s">
        <v>134</v>
      </c>
      <c r="N172" s="42" t="s">
        <v>1865</v>
      </c>
      <c r="O172" s="42" t="s">
        <v>1867</v>
      </c>
      <c r="P172" s="42">
        <v>50</v>
      </c>
      <c r="Q172" s="42"/>
      <c r="R172" s="42"/>
      <c r="S172" s="42"/>
      <c r="T172" s="42"/>
      <c r="U172" s="34" t="s">
        <v>1284</v>
      </c>
      <c r="V172" s="37" t="s">
        <v>852</v>
      </c>
      <c r="W172" s="35" t="s">
        <v>201</v>
      </c>
      <c r="X172" s="35" t="s">
        <v>549</v>
      </c>
      <c r="Y172" s="37" t="s">
        <v>509</v>
      </c>
      <c r="Z172" s="37"/>
      <c r="AA172" s="48" t="str">
        <f>VLOOKUP(C172,DS_ĐKMH_PĐT!$B$4:$J$291,2,0)</f>
        <v>Trần Quang</v>
      </c>
      <c r="AB172" s="48" t="str">
        <f>VLOOKUP(C172,DS_ĐKMH_PĐT!$B$4:$J$291,3,0)</f>
        <v>Tuấn</v>
      </c>
      <c r="AC172" s="49" t="str">
        <f>VLOOKUP(C172,DS_ĐKMH_PĐT!$B$4:$J$291,4,0)</f>
        <v>D21_TH04</v>
      </c>
      <c r="AD172" s="37">
        <v>164</v>
      </c>
      <c r="AF172" s="34">
        <f t="shared" si="2"/>
        <v>1</v>
      </c>
      <c r="AH172" s="82">
        <v>131</v>
      </c>
    </row>
    <row r="173" spans="1:34" s="34" customFormat="1" ht="31.5" customHeight="1" x14ac:dyDescent="0.25">
      <c r="A173" s="42">
        <v>165</v>
      </c>
      <c r="B173" s="43">
        <v>155</v>
      </c>
      <c r="C173" s="42" t="s">
        <v>855</v>
      </c>
      <c r="D173" s="44" t="s">
        <v>856</v>
      </c>
      <c r="E173" s="46" t="s">
        <v>857</v>
      </c>
      <c r="F173" s="47" t="s">
        <v>495</v>
      </c>
      <c r="G173" s="42" t="s">
        <v>286</v>
      </c>
      <c r="H173" s="42">
        <v>333470503</v>
      </c>
      <c r="I173" s="42" t="s">
        <v>64</v>
      </c>
      <c r="J173" s="81"/>
      <c r="K173" s="36" t="s">
        <v>854</v>
      </c>
      <c r="L173" s="42"/>
      <c r="M173" s="54" t="s">
        <v>134</v>
      </c>
      <c r="N173" s="42" t="s">
        <v>1865</v>
      </c>
      <c r="O173" s="42" t="s">
        <v>1867</v>
      </c>
      <c r="P173" s="42">
        <v>50</v>
      </c>
      <c r="Q173" s="42"/>
      <c r="R173" s="42"/>
      <c r="S173" s="42"/>
      <c r="T173" s="42"/>
      <c r="U173" s="34" t="s">
        <v>1284</v>
      </c>
      <c r="V173" s="37" t="s">
        <v>855</v>
      </c>
      <c r="W173" s="35" t="s">
        <v>857</v>
      </c>
      <c r="X173" s="35" t="s">
        <v>495</v>
      </c>
      <c r="Y173" s="37" t="s">
        <v>286</v>
      </c>
      <c r="Z173" s="37"/>
      <c r="AA173" s="48" t="str">
        <f>VLOOKUP(C173,DS_ĐKMH_PĐT!$B$4:$J$291,2,0)</f>
        <v>Nguyễn Thị Khả</v>
      </c>
      <c r="AB173" s="48" t="str">
        <f>VLOOKUP(C173,DS_ĐKMH_PĐT!$B$4:$J$291,3,0)</f>
        <v>Nhi</v>
      </c>
      <c r="AC173" s="49" t="str">
        <f>VLOOKUP(C173,DS_ĐKMH_PĐT!$B$4:$J$291,4,0)</f>
        <v>D21_TH02</v>
      </c>
      <c r="AD173" s="37">
        <v>165</v>
      </c>
      <c r="AF173" s="34">
        <f t="shared" si="2"/>
        <v>1</v>
      </c>
      <c r="AH173" s="82"/>
    </row>
    <row r="174" spans="1:34" s="34" customFormat="1" ht="31.5" customHeight="1" x14ac:dyDescent="0.25">
      <c r="A174" s="42">
        <v>166</v>
      </c>
      <c r="B174" s="43">
        <v>156</v>
      </c>
      <c r="C174" s="42" t="s">
        <v>858</v>
      </c>
      <c r="D174" s="44" t="s">
        <v>859</v>
      </c>
      <c r="E174" s="46" t="s">
        <v>860</v>
      </c>
      <c r="F174" s="47" t="s">
        <v>861</v>
      </c>
      <c r="G174" s="42" t="s">
        <v>301</v>
      </c>
      <c r="H174" s="42">
        <v>358069569</v>
      </c>
      <c r="I174" s="42" t="s">
        <v>30</v>
      </c>
      <c r="J174" s="36" t="s">
        <v>862</v>
      </c>
      <c r="K174" s="36" t="s">
        <v>863</v>
      </c>
      <c r="L174" s="42"/>
      <c r="M174" s="54" t="s">
        <v>727</v>
      </c>
      <c r="N174" s="42" t="s">
        <v>1865</v>
      </c>
      <c r="O174" s="42" t="s">
        <v>1867</v>
      </c>
      <c r="P174" s="42">
        <v>50</v>
      </c>
      <c r="Q174" s="42"/>
      <c r="R174" s="42"/>
      <c r="S174" s="42"/>
      <c r="T174" s="42"/>
      <c r="U174" s="34" t="s">
        <v>1284</v>
      </c>
      <c r="V174" s="37" t="s">
        <v>858</v>
      </c>
      <c r="W174" s="35" t="s">
        <v>860</v>
      </c>
      <c r="X174" s="35" t="s">
        <v>861</v>
      </c>
      <c r="Y174" s="37" t="s">
        <v>301</v>
      </c>
      <c r="Z174" s="37"/>
      <c r="AA174" s="48" t="str">
        <f>VLOOKUP(C174,DS_ĐKMH_PĐT!$B$4:$J$291,2,0)</f>
        <v>Trần Thị</v>
      </c>
      <c r="AB174" s="48" t="str">
        <f>VLOOKUP(C174,DS_ĐKMH_PĐT!$B$4:$J$291,3,0)</f>
        <v>Phương</v>
      </c>
      <c r="AC174" s="49" t="str">
        <f>VLOOKUP(C174,DS_ĐKMH_PĐT!$B$4:$J$291,4,0)</f>
        <v>D21_TH12</v>
      </c>
      <c r="AD174" s="37">
        <v>166</v>
      </c>
      <c r="AF174" s="34">
        <f t="shared" si="2"/>
        <v>1</v>
      </c>
      <c r="AH174" s="42">
        <v>132</v>
      </c>
    </row>
    <row r="175" spans="1:34" s="34" customFormat="1" ht="31.5" customHeight="1" x14ac:dyDescent="0.25">
      <c r="A175" s="42">
        <v>167</v>
      </c>
      <c r="B175" s="43">
        <v>157</v>
      </c>
      <c r="C175" s="42" t="s">
        <v>864</v>
      </c>
      <c r="D175" s="44" t="s">
        <v>865</v>
      </c>
      <c r="E175" s="46" t="s">
        <v>866</v>
      </c>
      <c r="F175" s="47" t="s">
        <v>867</v>
      </c>
      <c r="G175" s="42" t="s">
        <v>301</v>
      </c>
      <c r="H175" s="42">
        <v>364542612</v>
      </c>
      <c r="I175" s="42" t="s">
        <v>30</v>
      </c>
      <c r="J175" s="81" t="s">
        <v>868</v>
      </c>
      <c r="K175" s="81" t="s">
        <v>869</v>
      </c>
      <c r="L175" s="82"/>
      <c r="M175" s="54" t="s">
        <v>490</v>
      </c>
      <c r="N175" s="42" t="s">
        <v>1865</v>
      </c>
      <c r="O175" s="42" t="s">
        <v>1871</v>
      </c>
      <c r="P175" s="42">
        <v>50</v>
      </c>
      <c r="Q175" s="42"/>
      <c r="R175" s="42"/>
      <c r="S175" s="42"/>
      <c r="T175" s="42"/>
      <c r="U175" s="34" t="s">
        <v>1284</v>
      </c>
      <c r="V175" s="37" t="s">
        <v>864</v>
      </c>
      <c r="W175" s="35" t="s">
        <v>866</v>
      </c>
      <c r="X175" s="35" t="s">
        <v>867</v>
      </c>
      <c r="Y175" s="37" t="s">
        <v>301</v>
      </c>
      <c r="Z175" s="37"/>
      <c r="AA175" s="48" t="str">
        <f>VLOOKUP(C175,DS_ĐKMH_PĐT!$B$4:$J$291,2,0)</f>
        <v>Nguyễn Hoài</v>
      </c>
      <c r="AB175" s="48" t="str">
        <f>VLOOKUP(C175,DS_ĐKMH_PĐT!$B$4:$J$291,3,0)</f>
        <v>Tuyên</v>
      </c>
      <c r="AC175" s="49" t="str">
        <f>VLOOKUP(C175,DS_ĐKMH_PĐT!$B$4:$J$291,4,0)</f>
        <v>D21_TH12</v>
      </c>
      <c r="AD175" s="37">
        <v>167</v>
      </c>
      <c r="AF175" s="34">
        <f t="shared" si="2"/>
        <v>1</v>
      </c>
      <c r="AH175" s="82">
        <v>133</v>
      </c>
    </row>
    <row r="176" spans="1:34" s="34" customFormat="1" ht="31.5" customHeight="1" x14ac:dyDescent="0.25">
      <c r="A176" s="42">
        <v>168</v>
      </c>
      <c r="B176" s="43">
        <v>157</v>
      </c>
      <c r="C176" s="42" t="s">
        <v>870</v>
      </c>
      <c r="D176" s="44" t="s">
        <v>871</v>
      </c>
      <c r="E176" s="46" t="s">
        <v>208</v>
      </c>
      <c r="F176" s="47" t="s">
        <v>19</v>
      </c>
      <c r="G176" s="42" t="s">
        <v>301</v>
      </c>
      <c r="H176" s="42">
        <v>394115703</v>
      </c>
      <c r="I176" s="42" t="s">
        <v>30</v>
      </c>
      <c r="J176" s="83"/>
      <c r="K176" s="83"/>
      <c r="L176" s="83"/>
      <c r="M176" s="54" t="s">
        <v>490</v>
      </c>
      <c r="N176" s="42" t="s">
        <v>1865</v>
      </c>
      <c r="O176" s="42" t="s">
        <v>1871</v>
      </c>
      <c r="P176" s="42">
        <v>50</v>
      </c>
      <c r="Q176" s="42"/>
      <c r="R176" s="42"/>
      <c r="S176" s="42"/>
      <c r="T176" s="42"/>
      <c r="U176" s="34" t="s">
        <v>1284</v>
      </c>
      <c r="V176" s="37" t="s">
        <v>870</v>
      </c>
      <c r="W176" s="35" t="s">
        <v>208</v>
      </c>
      <c r="X176" s="35" t="s">
        <v>19</v>
      </c>
      <c r="Y176" s="37" t="s">
        <v>301</v>
      </c>
      <c r="Z176" s="37"/>
      <c r="AA176" s="48" t="str">
        <f>VLOOKUP(C176,DS_ĐKMH_PĐT!$B$4:$J$291,2,0)</f>
        <v>Nguyễn Văn</v>
      </c>
      <c r="AB176" s="48" t="str">
        <f>VLOOKUP(C176,DS_ĐKMH_PĐT!$B$4:$J$291,3,0)</f>
        <v>Toàn</v>
      </c>
      <c r="AC176" s="49" t="str">
        <f>VLOOKUP(C176,DS_ĐKMH_PĐT!$B$4:$J$291,4,0)</f>
        <v>D21_TH12</v>
      </c>
      <c r="AD176" s="37">
        <v>168</v>
      </c>
      <c r="AF176" s="34">
        <f t="shared" si="2"/>
        <v>1</v>
      </c>
      <c r="AH176" s="82"/>
    </row>
    <row r="177" spans="1:34" s="34" customFormat="1" ht="31.5" customHeight="1" x14ac:dyDescent="0.25">
      <c r="A177" s="42">
        <v>169</v>
      </c>
      <c r="B177" s="43">
        <v>158</v>
      </c>
      <c r="C177" s="42" t="s">
        <v>872</v>
      </c>
      <c r="D177" s="44" t="s">
        <v>873</v>
      </c>
      <c r="E177" s="46" t="s">
        <v>874</v>
      </c>
      <c r="F177" s="47" t="s">
        <v>84</v>
      </c>
      <c r="G177" s="42" t="s">
        <v>132</v>
      </c>
      <c r="H177" s="42">
        <v>931839859</v>
      </c>
      <c r="I177" s="42" t="s">
        <v>30</v>
      </c>
      <c r="J177" s="44" t="s">
        <v>1884</v>
      </c>
      <c r="K177" s="36" t="s">
        <v>875</v>
      </c>
      <c r="L177" s="42"/>
      <c r="M177" s="54" t="s">
        <v>221</v>
      </c>
      <c r="N177" s="42" t="s">
        <v>1865</v>
      </c>
      <c r="O177" s="42" t="s">
        <v>1867</v>
      </c>
      <c r="P177" s="42">
        <v>50</v>
      </c>
      <c r="Q177" s="42"/>
      <c r="R177" s="42"/>
      <c r="S177" s="42"/>
      <c r="T177" s="42"/>
      <c r="U177" s="34" t="s">
        <v>1284</v>
      </c>
      <c r="V177" s="37" t="s">
        <v>872</v>
      </c>
      <c r="W177" s="35" t="s">
        <v>874</v>
      </c>
      <c r="X177" s="35" t="s">
        <v>84</v>
      </c>
      <c r="Y177" s="37" t="s">
        <v>132</v>
      </c>
      <c r="Z177" s="37"/>
      <c r="AA177" s="48" t="str">
        <f>VLOOKUP(C177,DS_ĐKMH_PĐT!$B$4:$J$291,2,0)</f>
        <v>Huỳnh Khánh</v>
      </c>
      <c r="AB177" s="48" t="str">
        <f>VLOOKUP(C177,DS_ĐKMH_PĐT!$B$4:$J$291,3,0)</f>
        <v>Linh</v>
      </c>
      <c r="AC177" s="49" t="str">
        <f>VLOOKUP(C177,DS_ĐKMH_PĐT!$B$4:$J$291,4,0)</f>
        <v>D21_TH05</v>
      </c>
      <c r="AD177" s="37">
        <v>169</v>
      </c>
      <c r="AF177" s="34">
        <f t="shared" si="2"/>
        <v>1</v>
      </c>
      <c r="AH177" s="42">
        <v>134</v>
      </c>
    </row>
    <row r="178" spans="1:34" s="34" customFormat="1" ht="31.5" customHeight="1" x14ac:dyDescent="0.25">
      <c r="A178" s="42">
        <v>170</v>
      </c>
      <c r="B178" s="43">
        <v>159</v>
      </c>
      <c r="C178" s="42" t="s">
        <v>876</v>
      </c>
      <c r="D178" s="44" t="s">
        <v>877</v>
      </c>
      <c r="E178" s="46" t="s">
        <v>843</v>
      </c>
      <c r="F178" s="47" t="s">
        <v>737</v>
      </c>
      <c r="G178" s="42" t="s">
        <v>20</v>
      </c>
      <c r="H178" s="42">
        <v>383615930</v>
      </c>
      <c r="I178" s="42" t="s">
        <v>21</v>
      </c>
      <c r="J178" s="36" t="s">
        <v>878</v>
      </c>
      <c r="K178" s="36" t="s">
        <v>879</v>
      </c>
      <c r="L178" s="42"/>
      <c r="M178" s="54" t="s">
        <v>23</v>
      </c>
      <c r="N178" s="42" t="s">
        <v>1864</v>
      </c>
      <c r="O178" s="42" t="s">
        <v>1867</v>
      </c>
      <c r="P178" s="42">
        <v>40</v>
      </c>
      <c r="Q178" s="42"/>
      <c r="R178" s="42"/>
      <c r="S178" s="42"/>
      <c r="T178" s="42"/>
      <c r="U178" s="34" t="s">
        <v>1284</v>
      </c>
      <c r="V178" s="37" t="s">
        <v>876</v>
      </c>
      <c r="W178" s="35" t="s">
        <v>843</v>
      </c>
      <c r="X178" s="35" t="s">
        <v>737</v>
      </c>
      <c r="Y178" s="37" t="s">
        <v>20</v>
      </c>
      <c r="Z178" s="37"/>
      <c r="AA178" s="48" t="str">
        <f>VLOOKUP(C178,DS_ĐKMH_PĐT!$B$4:$J$291,2,0)</f>
        <v>Trần Ngọc</v>
      </c>
      <c r="AB178" s="48" t="str">
        <f>VLOOKUP(C178,DS_ĐKMH_PĐT!$B$4:$J$291,3,0)</f>
        <v>Tú</v>
      </c>
      <c r="AC178" s="49" t="str">
        <f>VLOOKUP(C178,DS_ĐKMH_PĐT!$B$4:$J$291,4,0)</f>
        <v>D21_TH11</v>
      </c>
      <c r="AD178" s="37">
        <v>170</v>
      </c>
      <c r="AF178" s="34">
        <f t="shared" si="2"/>
        <v>1</v>
      </c>
      <c r="AH178" s="42">
        <v>135</v>
      </c>
    </row>
    <row r="179" spans="1:34" s="34" customFormat="1" ht="31.5" customHeight="1" x14ac:dyDescent="0.25">
      <c r="A179" s="42">
        <v>171</v>
      </c>
      <c r="B179" s="43">
        <v>160</v>
      </c>
      <c r="C179" s="42" t="s">
        <v>880</v>
      </c>
      <c r="D179" s="44" t="s">
        <v>881</v>
      </c>
      <c r="E179" s="46" t="s">
        <v>258</v>
      </c>
      <c r="F179" s="47" t="s">
        <v>635</v>
      </c>
      <c r="G179" s="42" t="s">
        <v>36</v>
      </c>
      <c r="H179" s="42">
        <v>589559354</v>
      </c>
      <c r="I179" s="42" t="s">
        <v>30</v>
      </c>
      <c r="J179" s="44" t="s">
        <v>882</v>
      </c>
      <c r="K179" s="36" t="s">
        <v>883</v>
      </c>
      <c r="L179" s="42"/>
      <c r="M179" s="54" t="s">
        <v>884</v>
      </c>
      <c r="N179" s="42" t="s">
        <v>1865</v>
      </c>
      <c r="O179" s="42" t="s">
        <v>1895</v>
      </c>
      <c r="P179" s="42">
        <v>40</v>
      </c>
      <c r="Q179" s="42"/>
      <c r="R179" s="42"/>
      <c r="S179" s="42"/>
      <c r="T179" s="42"/>
      <c r="U179" s="34" t="s">
        <v>1284</v>
      </c>
      <c r="V179" s="37" t="s">
        <v>880</v>
      </c>
      <c r="W179" s="35" t="s">
        <v>258</v>
      </c>
      <c r="X179" s="35" t="s">
        <v>635</v>
      </c>
      <c r="Y179" s="37" t="s">
        <v>36</v>
      </c>
      <c r="Z179" s="37"/>
      <c r="AA179" s="48" t="str">
        <f>VLOOKUP(C179,DS_ĐKMH_PĐT!$B$4:$J$291,2,0)</f>
        <v>Trần Minh</v>
      </c>
      <c r="AB179" s="48" t="str">
        <f>VLOOKUP(C179,DS_ĐKMH_PĐT!$B$4:$J$291,3,0)</f>
        <v>Đại</v>
      </c>
      <c r="AC179" s="49" t="str">
        <f>VLOOKUP(C179,DS_ĐKMH_PĐT!$B$4:$J$291,4,0)</f>
        <v>D21_TH08</v>
      </c>
      <c r="AD179" s="37">
        <v>171</v>
      </c>
      <c r="AF179" s="34">
        <f t="shared" si="2"/>
        <v>1</v>
      </c>
      <c r="AH179" s="42">
        <v>136</v>
      </c>
    </row>
    <row r="180" spans="1:34" s="34" customFormat="1" ht="31.5" customHeight="1" x14ac:dyDescent="0.25">
      <c r="A180" s="42">
        <v>172</v>
      </c>
      <c r="B180" s="43">
        <v>161</v>
      </c>
      <c r="C180" s="42" t="s">
        <v>885</v>
      </c>
      <c r="D180" s="44" t="s">
        <v>886</v>
      </c>
      <c r="E180" s="46" t="s">
        <v>887</v>
      </c>
      <c r="F180" s="47" t="s">
        <v>572</v>
      </c>
      <c r="G180" s="42" t="s">
        <v>509</v>
      </c>
      <c r="H180" s="42">
        <v>785939209</v>
      </c>
      <c r="I180" s="42" t="s">
        <v>64</v>
      </c>
      <c r="J180" s="81" t="s">
        <v>888</v>
      </c>
      <c r="K180" s="36" t="s">
        <v>889</v>
      </c>
      <c r="L180" s="42"/>
      <c r="M180" s="54" t="s">
        <v>201</v>
      </c>
      <c r="N180" s="42" t="s">
        <v>1865</v>
      </c>
      <c r="O180" s="42" t="s">
        <v>1867</v>
      </c>
      <c r="P180" s="42">
        <v>50</v>
      </c>
      <c r="Q180" s="42"/>
      <c r="R180" s="42"/>
      <c r="S180" s="42"/>
      <c r="T180" s="42"/>
      <c r="U180" s="34" t="s">
        <v>1284</v>
      </c>
      <c r="V180" s="37" t="s">
        <v>885</v>
      </c>
      <c r="W180" s="35" t="s">
        <v>887</v>
      </c>
      <c r="X180" s="35" t="s">
        <v>572</v>
      </c>
      <c r="Y180" s="37" t="s">
        <v>509</v>
      </c>
      <c r="Z180" s="37"/>
      <c r="AA180" s="48" t="str">
        <f>VLOOKUP(C180,DS_ĐKMH_PĐT!$B$4:$J$291,2,0)</f>
        <v>Châu Quang</v>
      </c>
      <c r="AB180" s="48" t="str">
        <f>VLOOKUP(C180,DS_ĐKMH_PĐT!$B$4:$J$291,3,0)</f>
        <v>Nhật</v>
      </c>
      <c r="AC180" s="49" t="str">
        <f>VLOOKUP(C180,DS_ĐKMH_PĐT!$B$4:$J$291,4,0)</f>
        <v>D21_TH04</v>
      </c>
      <c r="AD180" s="37">
        <v>172</v>
      </c>
      <c r="AF180" s="34">
        <f t="shared" si="2"/>
        <v>1</v>
      </c>
      <c r="AH180" s="82">
        <v>137</v>
      </c>
    </row>
    <row r="181" spans="1:34" s="34" customFormat="1" ht="31.5" customHeight="1" x14ac:dyDescent="0.25">
      <c r="A181" s="42">
        <v>173</v>
      </c>
      <c r="B181" s="43">
        <v>161</v>
      </c>
      <c r="C181" s="42" t="s">
        <v>890</v>
      </c>
      <c r="D181" s="44" t="s">
        <v>891</v>
      </c>
      <c r="E181" s="46" t="s">
        <v>892</v>
      </c>
      <c r="F181" s="47" t="s">
        <v>517</v>
      </c>
      <c r="G181" s="42" t="s">
        <v>509</v>
      </c>
      <c r="H181" s="42">
        <v>707910832</v>
      </c>
      <c r="I181" s="42" t="s">
        <v>64</v>
      </c>
      <c r="J181" s="81"/>
      <c r="K181" s="36" t="s">
        <v>889</v>
      </c>
      <c r="L181" s="42"/>
      <c r="M181" s="54" t="s">
        <v>201</v>
      </c>
      <c r="N181" s="42" t="s">
        <v>1865</v>
      </c>
      <c r="O181" s="42" t="s">
        <v>1867</v>
      </c>
      <c r="P181" s="42">
        <v>50</v>
      </c>
      <c r="Q181" s="42"/>
      <c r="R181" s="42"/>
      <c r="S181" s="42"/>
      <c r="T181" s="42"/>
      <c r="U181" s="34" t="s">
        <v>1284</v>
      </c>
      <c r="V181" s="37" t="s">
        <v>890</v>
      </c>
      <c r="W181" s="35" t="s">
        <v>892</v>
      </c>
      <c r="X181" s="35" t="s">
        <v>517</v>
      </c>
      <c r="Y181" s="37" t="s">
        <v>509</v>
      </c>
      <c r="Z181" s="37"/>
      <c r="AA181" s="48" t="str">
        <f>VLOOKUP(C181,DS_ĐKMH_PĐT!$B$4:$J$291,2,0)</f>
        <v>Lê Nguyễn Thanh</v>
      </c>
      <c r="AB181" s="48" t="str">
        <f>VLOOKUP(C181,DS_ĐKMH_PĐT!$B$4:$J$291,3,0)</f>
        <v>Bình</v>
      </c>
      <c r="AC181" s="49" t="str">
        <f>VLOOKUP(C181,DS_ĐKMH_PĐT!$B$4:$J$291,4,0)</f>
        <v>D21_TH04</v>
      </c>
      <c r="AD181" s="37">
        <v>173</v>
      </c>
      <c r="AF181" s="34">
        <f t="shared" si="2"/>
        <v>1</v>
      </c>
      <c r="AH181" s="82"/>
    </row>
    <row r="182" spans="1:34" s="34" customFormat="1" ht="31.5" customHeight="1" x14ac:dyDescent="0.25">
      <c r="A182" s="42">
        <v>174</v>
      </c>
      <c r="B182" s="43">
        <v>162</v>
      </c>
      <c r="C182" s="42" t="s">
        <v>893</v>
      </c>
      <c r="D182" s="44" t="s">
        <v>894</v>
      </c>
      <c r="E182" s="46" t="s">
        <v>147</v>
      </c>
      <c r="F182" s="47" t="s">
        <v>131</v>
      </c>
      <c r="G182" s="42" t="s">
        <v>895</v>
      </c>
      <c r="H182" s="42">
        <v>765148243</v>
      </c>
      <c r="I182" s="42" t="s">
        <v>30</v>
      </c>
      <c r="J182" s="36" t="s">
        <v>416</v>
      </c>
      <c r="K182" s="42" t="s">
        <v>896</v>
      </c>
      <c r="L182" s="42"/>
      <c r="M182" s="54" t="s">
        <v>127</v>
      </c>
      <c r="N182" s="42" t="s">
        <v>1865</v>
      </c>
      <c r="O182" s="42" t="s">
        <v>1867</v>
      </c>
      <c r="P182" s="42">
        <v>50</v>
      </c>
      <c r="Q182" s="42"/>
      <c r="R182" s="42"/>
      <c r="S182" s="42"/>
      <c r="T182" s="42"/>
      <c r="U182" s="34" t="s">
        <v>1284</v>
      </c>
      <c r="V182" s="37" t="s">
        <v>893</v>
      </c>
      <c r="W182" s="35" t="s">
        <v>147</v>
      </c>
      <c r="X182" s="35" t="s">
        <v>131</v>
      </c>
      <c r="Y182" s="37" t="s">
        <v>895</v>
      </c>
      <c r="Z182" s="37"/>
      <c r="AA182" s="48" t="str">
        <f>VLOOKUP(C182,DS_ĐKMH_PĐT!$B$4:$J$291,2,0)</f>
        <v>Huỳnh Tấn</v>
      </c>
      <c r="AB182" s="48" t="str">
        <f>VLOOKUP(C182,DS_ĐKMH_PĐT!$B$4:$J$291,3,0)</f>
        <v>Tiến</v>
      </c>
      <c r="AC182" s="49" t="str">
        <f>VLOOKUP(C182,DS_ĐKMH_PĐT!$B$4:$J$291,4,0)</f>
        <v>D18_TH02</v>
      </c>
      <c r="AD182" s="37">
        <v>174</v>
      </c>
      <c r="AF182" s="34">
        <f t="shared" si="2"/>
        <v>1</v>
      </c>
      <c r="AH182" s="42">
        <v>138</v>
      </c>
    </row>
    <row r="183" spans="1:34" s="34" customFormat="1" ht="31.5" customHeight="1" x14ac:dyDescent="0.25">
      <c r="A183" s="42">
        <v>175</v>
      </c>
      <c r="B183" s="43">
        <v>163</v>
      </c>
      <c r="C183" s="42" t="s">
        <v>897</v>
      </c>
      <c r="D183" s="44" t="s">
        <v>898</v>
      </c>
      <c r="E183" s="46" t="s">
        <v>899</v>
      </c>
      <c r="F183" s="47" t="s">
        <v>148</v>
      </c>
      <c r="G183" s="42" t="s">
        <v>388</v>
      </c>
      <c r="H183" s="42">
        <v>368204307</v>
      </c>
      <c r="I183" s="42" t="s">
        <v>30</v>
      </c>
      <c r="J183" s="36" t="s">
        <v>900</v>
      </c>
      <c r="K183" s="42" t="s">
        <v>901</v>
      </c>
      <c r="L183" s="42"/>
      <c r="M183" s="54" t="s">
        <v>127</v>
      </c>
      <c r="N183" s="42" t="s">
        <v>1865</v>
      </c>
      <c r="O183" s="42" t="s">
        <v>1867</v>
      </c>
      <c r="P183" s="42">
        <v>50</v>
      </c>
      <c r="Q183" s="42"/>
      <c r="R183" s="42"/>
      <c r="S183" s="42"/>
      <c r="T183" s="42"/>
      <c r="U183" s="34" t="s">
        <v>1284</v>
      </c>
      <c r="V183" s="37" t="s">
        <v>897</v>
      </c>
      <c r="W183" s="35" t="s">
        <v>899</v>
      </c>
      <c r="X183" s="35" t="s">
        <v>148</v>
      </c>
      <c r="Y183" s="37" t="s">
        <v>388</v>
      </c>
      <c r="Z183" s="37"/>
      <c r="AA183" s="48" t="str">
        <f>VLOOKUP(C183,DS_ĐKMH_PĐT!$B$4:$J$291,2,0)</f>
        <v>Hoàng Tiến</v>
      </c>
      <c r="AB183" s="48" t="str">
        <f>VLOOKUP(C183,DS_ĐKMH_PĐT!$B$4:$J$291,3,0)</f>
        <v>Đạt</v>
      </c>
      <c r="AC183" s="49" t="str">
        <f>VLOOKUP(C183,DS_ĐKMH_PĐT!$B$4:$J$291,4,0)</f>
        <v>D21_TH13</v>
      </c>
      <c r="AD183" s="37">
        <v>175</v>
      </c>
      <c r="AF183" s="34">
        <f t="shared" si="2"/>
        <v>1</v>
      </c>
      <c r="AH183" s="42">
        <v>139</v>
      </c>
    </row>
    <row r="184" spans="1:34" s="34" customFormat="1" ht="31.5" customHeight="1" x14ac:dyDescent="0.25">
      <c r="A184" s="42">
        <v>176</v>
      </c>
      <c r="B184" s="43">
        <v>164</v>
      </c>
      <c r="C184" s="42" t="s">
        <v>902</v>
      </c>
      <c r="D184" s="44" t="s">
        <v>903</v>
      </c>
      <c r="E184" s="46" t="s">
        <v>904</v>
      </c>
      <c r="F184" s="47" t="s">
        <v>905</v>
      </c>
      <c r="G184" s="42" t="s">
        <v>388</v>
      </c>
      <c r="H184" s="42">
        <v>799117548</v>
      </c>
      <c r="I184" s="42" t="s">
        <v>30</v>
      </c>
      <c r="J184" s="36" t="s">
        <v>906</v>
      </c>
      <c r="K184" s="36" t="s">
        <v>907</v>
      </c>
      <c r="L184" s="42"/>
      <c r="M184" s="54" t="s">
        <v>396</v>
      </c>
      <c r="N184" s="42" t="s">
        <v>1865</v>
      </c>
      <c r="O184" s="42" t="s">
        <v>1867</v>
      </c>
      <c r="P184" s="42">
        <v>50</v>
      </c>
      <c r="Q184" s="42"/>
      <c r="R184" s="42"/>
      <c r="S184" s="42"/>
      <c r="T184" s="42"/>
      <c r="U184" s="34" t="s">
        <v>1284</v>
      </c>
      <c r="V184" s="37" t="s">
        <v>902</v>
      </c>
      <c r="W184" s="35" t="s">
        <v>904</v>
      </c>
      <c r="X184" s="35" t="s">
        <v>905</v>
      </c>
      <c r="Y184" s="37" t="s">
        <v>388</v>
      </c>
      <c r="Z184" s="37"/>
      <c r="AA184" s="48" t="str">
        <f>VLOOKUP(C184,DS_ĐKMH_PĐT!$B$4:$J$291,2,0)</f>
        <v>Ngô Quốc</v>
      </c>
      <c r="AB184" s="48" t="str">
        <f>VLOOKUP(C184,DS_ĐKMH_PĐT!$B$4:$J$291,3,0)</f>
        <v>Vinh</v>
      </c>
      <c r="AC184" s="49" t="str">
        <f>VLOOKUP(C184,DS_ĐKMH_PĐT!$B$4:$J$291,4,0)</f>
        <v>D21_TH13</v>
      </c>
      <c r="AD184" s="37">
        <v>176</v>
      </c>
      <c r="AF184" s="34">
        <f t="shared" si="2"/>
        <v>1</v>
      </c>
      <c r="AH184" s="42">
        <v>140</v>
      </c>
    </row>
    <row r="185" spans="1:34" s="34" customFormat="1" ht="29" customHeight="1" x14ac:dyDescent="0.25">
      <c r="A185" s="42">
        <v>177</v>
      </c>
      <c r="B185" s="43">
        <v>165</v>
      </c>
      <c r="C185" s="42" t="s">
        <v>908</v>
      </c>
      <c r="D185" s="44" t="s">
        <v>909</v>
      </c>
      <c r="E185" s="46" t="s">
        <v>1861</v>
      </c>
      <c r="F185" s="47" t="s">
        <v>124</v>
      </c>
      <c r="G185" s="42" t="s">
        <v>398</v>
      </c>
      <c r="H185" s="42">
        <v>909360727</v>
      </c>
      <c r="I185" s="42" t="s">
        <v>30</v>
      </c>
      <c r="J185" s="81" t="s">
        <v>910</v>
      </c>
      <c r="K185" s="36" t="s">
        <v>911</v>
      </c>
      <c r="L185" s="42" t="s">
        <v>726</v>
      </c>
      <c r="M185" s="54" t="s">
        <v>112</v>
      </c>
      <c r="N185" s="42" t="s">
        <v>1865</v>
      </c>
      <c r="O185" s="42" t="s">
        <v>1872</v>
      </c>
      <c r="P185" s="42">
        <v>40</v>
      </c>
      <c r="Q185" s="42"/>
      <c r="R185" s="42"/>
      <c r="S185" s="42"/>
      <c r="T185" s="42"/>
      <c r="U185" s="34" t="s">
        <v>1284</v>
      </c>
      <c r="V185" s="37" t="s">
        <v>908</v>
      </c>
      <c r="W185" s="35" t="s">
        <v>1861</v>
      </c>
      <c r="X185" s="35" t="s">
        <v>124</v>
      </c>
      <c r="Y185" s="37" t="s">
        <v>398</v>
      </c>
      <c r="Z185" s="35" t="s">
        <v>1859</v>
      </c>
      <c r="AA185" s="48" t="e">
        <f>VLOOKUP(C185,DS_ĐKMH_PĐT!$B$4:$J$291,2,0)</f>
        <v>#N/A</v>
      </c>
      <c r="AB185" s="48" t="e">
        <f>VLOOKUP(C185,DS_ĐKMH_PĐT!$B$4:$J$291,3,0)</f>
        <v>#N/A</v>
      </c>
      <c r="AC185" s="49" t="e">
        <f>VLOOKUP(C185,DS_ĐKMH_PĐT!$B$4:$J$291,4,0)</f>
        <v>#N/A</v>
      </c>
      <c r="AD185" s="37">
        <v>177</v>
      </c>
      <c r="AF185" s="34">
        <f t="shared" si="2"/>
        <v>1</v>
      </c>
      <c r="AH185" s="82">
        <v>141</v>
      </c>
    </row>
    <row r="186" spans="1:34" s="34" customFormat="1" ht="29" customHeight="1" x14ac:dyDescent="0.25">
      <c r="A186" s="42">
        <v>178</v>
      </c>
      <c r="B186" s="43">
        <v>165</v>
      </c>
      <c r="C186" s="42" t="s">
        <v>912</v>
      </c>
      <c r="D186" s="44" t="s">
        <v>913</v>
      </c>
      <c r="E186" s="46" t="s">
        <v>914</v>
      </c>
      <c r="F186" s="47" t="s">
        <v>43</v>
      </c>
      <c r="G186" s="42" t="s">
        <v>398</v>
      </c>
      <c r="H186" s="42">
        <v>972393984</v>
      </c>
      <c r="I186" s="42" t="s">
        <v>30</v>
      </c>
      <c r="J186" s="81"/>
      <c r="K186" s="36" t="s">
        <v>911</v>
      </c>
      <c r="L186" s="42"/>
      <c r="M186" s="54" t="s">
        <v>112</v>
      </c>
      <c r="N186" s="42" t="s">
        <v>1865</v>
      </c>
      <c r="O186" s="42" t="s">
        <v>1872</v>
      </c>
      <c r="P186" s="42">
        <v>40</v>
      </c>
      <c r="Q186" s="42"/>
      <c r="R186" s="42"/>
      <c r="S186" s="42"/>
      <c r="T186" s="42"/>
      <c r="U186" s="34" t="s">
        <v>1284</v>
      </c>
      <c r="V186" s="37" t="s">
        <v>912</v>
      </c>
      <c r="W186" s="35" t="s">
        <v>914</v>
      </c>
      <c r="X186" s="35" t="s">
        <v>43</v>
      </c>
      <c r="Y186" s="37" t="s">
        <v>398</v>
      </c>
      <c r="Z186" s="35"/>
      <c r="AA186" s="48" t="str">
        <f>VLOOKUP(C186,DS_ĐKMH_PĐT!$B$4:$J$291,2,0)</f>
        <v>Trương Vĩnh</v>
      </c>
      <c r="AB186" s="48" t="str">
        <f>VLOOKUP(C186,DS_ĐKMH_PĐT!$B$4:$J$291,3,0)</f>
        <v>Khang</v>
      </c>
      <c r="AC186" s="49" t="str">
        <f>VLOOKUP(C186,DS_ĐKMH_PĐT!$B$4:$J$291,4,0)</f>
        <v>D19_TH04</v>
      </c>
      <c r="AD186" s="37">
        <v>178</v>
      </c>
      <c r="AF186" s="34">
        <f t="shared" si="2"/>
        <v>1</v>
      </c>
      <c r="AH186" s="82"/>
    </row>
    <row r="187" spans="1:34" s="34" customFormat="1" ht="29" customHeight="1" x14ac:dyDescent="0.25">
      <c r="A187" s="42">
        <v>179</v>
      </c>
      <c r="B187" s="43">
        <v>168</v>
      </c>
      <c r="C187" s="42" t="s">
        <v>915</v>
      </c>
      <c r="D187" s="44" t="s">
        <v>916</v>
      </c>
      <c r="E187" s="46" t="s">
        <v>282</v>
      </c>
      <c r="F187" s="47" t="s">
        <v>372</v>
      </c>
      <c r="G187" s="42" t="s">
        <v>241</v>
      </c>
      <c r="H187" s="42">
        <v>385862894</v>
      </c>
      <c r="I187" s="42" t="s">
        <v>720</v>
      </c>
      <c r="J187" s="36" t="s">
        <v>917</v>
      </c>
      <c r="K187" s="36" t="s">
        <v>918</v>
      </c>
      <c r="L187" s="42" t="s">
        <v>726</v>
      </c>
      <c r="M187" s="54" t="s">
        <v>134</v>
      </c>
      <c r="N187" s="42" t="s">
        <v>1865</v>
      </c>
      <c r="O187" s="42" t="s">
        <v>1867</v>
      </c>
      <c r="P187" s="42">
        <v>40</v>
      </c>
      <c r="Q187" s="42"/>
      <c r="R187" s="42"/>
      <c r="S187" s="42"/>
      <c r="T187" s="42"/>
      <c r="U187" s="34" t="s">
        <v>1284</v>
      </c>
      <c r="V187" s="37" t="s">
        <v>915</v>
      </c>
      <c r="W187" s="35" t="s">
        <v>282</v>
      </c>
      <c r="X187" s="35" t="s">
        <v>372</v>
      </c>
      <c r="Y187" s="37" t="s">
        <v>241</v>
      </c>
      <c r="Z187" s="35" t="s">
        <v>1859</v>
      </c>
      <c r="AA187" s="48" t="e">
        <f>VLOOKUP(C187,DS_ĐKMH_PĐT!$B$4:$J$291,2,0)</f>
        <v>#N/A</v>
      </c>
      <c r="AB187" s="48" t="e">
        <f>VLOOKUP(C187,DS_ĐKMH_PĐT!$B$4:$J$291,3,0)</f>
        <v>#N/A</v>
      </c>
      <c r="AC187" s="49" t="e">
        <f>VLOOKUP(C187,DS_ĐKMH_PĐT!$B$4:$J$291,4,0)</f>
        <v>#N/A</v>
      </c>
      <c r="AD187" s="37">
        <v>179</v>
      </c>
      <c r="AF187" s="34">
        <f t="shared" si="2"/>
        <v>1</v>
      </c>
      <c r="AH187" s="42">
        <v>142</v>
      </c>
    </row>
    <row r="188" spans="1:34" s="34" customFormat="1" ht="29" customHeight="1" x14ac:dyDescent="0.25">
      <c r="A188" s="42">
        <v>180</v>
      </c>
      <c r="B188" s="43">
        <v>169</v>
      </c>
      <c r="C188" s="42" t="s">
        <v>919</v>
      </c>
      <c r="D188" s="44" t="s">
        <v>920</v>
      </c>
      <c r="E188" s="46" t="s">
        <v>494</v>
      </c>
      <c r="F188" s="47" t="s">
        <v>921</v>
      </c>
      <c r="G188" s="42" t="s">
        <v>509</v>
      </c>
      <c r="H188" s="42">
        <v>839003848</v>
      </c>
      <c r="I188" s="42" t="s">
        <v>30</v>
      </c>
      <c r="J188" s="36" t="s">
        <v>922</v>
      </c>
      <c r="K188" s="36" t="s">
        <v>923</v>
      </c>
      <c r="L188" s="42"/>
      <c r="M188" s="54" t="s">
        <v>727</v>
      </c>
      <c r="N188" s="42" t="s">
        <v>1865</v>
      </c>
      <c r="O188" s="42" t="s">
        <v>1867</v>
      </c>
      <c r="P188" s="42">
        <v>50</v>
      </c>
      <c r="Q188" s="42"/>
      <c r="R188" s="42"/>
      <c r="S188" s="42"/>
      <c r="T188" s="42"/>
      <c r="U188" s="34" t="s">
        <v>1284</v>
      </c>
      <c r="V188" s="37" t="s">
        <v>919</v>
      </c>
      <c r="W188" s="35" t="s">
        <v>494</v>
      </c>
      <c r="X188" s="35" t="s">
        <v>921</v>
      </c>
      <c r="Y188" s="37" t="s">
        <v>509</v>
      </c>
      <c r="Z188" s="37"/>
      <c r="AA188" s="48" t="str">
        <f>VLOOKUP(C188,DS_ĐKMH_PĐT!$B$4:$J$291,2,0)</f>
        <v>Lê Yến</v>
      </c>
      <c r="AB188" s="48" t="str">
        <f>VLOOKUP(C188,DS_ĐKMH_PĐT!$B$4:$J$291,3,0)</f>
        <v>Đan</v>
      </c>
      <c r="AC188" s="49" t="str">
        <f>VLOOKUP(C188,DS_ĐKMH_PĐT!$B$4:$J$291,4,0)</f>
        <v>D21_TH04</v>
      </c>
      <c r="AD188" s="37">
        <v>180</v>
      </c>
      <c r="AF188" s="34">
        <f t="shared" si="2"/>
        <v>1</v>
      </c>
      <c r="AH188" s="42">
        <v>143</v>
      </c>
    </row>
    <row r="189" spans="1:34" s="34" customFormat="1" ht="29" customHeight="1" x14ac:dyDescent="0.25">
      <c r="A189" s="42">
        <v>181</v>
      </c>
      <c r="B189" s="43">
        <v>170</v>
      </c>
      <c r="C189" s="42" t="s">
        <v>924</v>
      </c>
      <c r="D189" s="44" t="s">
        <v>925</v>
      </c>
      <c r="E189" s="46" t="s">
        <v>926</v>
      </c>
      <c r="F189" s="47" t="s">
        <v>596</v>
      </c>
      <c r="G189" s="42" t="s">
        <v>301</v>
      </c>
      <c r="H189" s="42">
        <v>353190026</v>
      </c>
      <c r="I189" s="42" t="s">
        <v>30</v>
      </c>
      <c r="J189" s="44" t="s">
        <v>927</v>
      </c>
      <c r="K189" s="36" t="s">
        <v>928</v>
      </c>
      <c r="L189" s="42"/>
      <c r="M189" s="54" t="s">
        <v>884</v>
      </c>
      <c r="N189" s="42" t="s">
        <v>1865</v>
      </c>
      <c r="O189" s="42" t="s">
        <v>1895</v>
      </c>
      <c r="P189" s="42">
        <v>50</v>
      </c>
      <c r="Q189" s="42"/>
      <c r="R189" s="42"/>
      <c r="S189" s="42"/>
      <c r="T189" s="42"/>
      <c r="U189" s="34" t="s">
        <v>1284</v>
      </c>
      <c r="V189" s="37" t="s">
        <v>924</v>
      </c>
      <c r="W189" s="35" t="s">
        <v>926</v>
      </c>
      <c r="X189" s="35" t="s">
        <v>596</v>
      </c>
      <c r="Y189" s="37" t="s">
        <v>301</v>
      </c>
      <c r="Z189" s="37"/>
      <c r="AA189" s="48" t="str">
        <f>VLOOKUP(C189,DS_ĐKMH_PĐT!$B$4:$J$291,2,0)</f>
        <v>Nguyễn Anh Dũ</v>
      </c>
      <c r="AB189" s="48" t="str">
        <f>VLOOKUP(C189,DS_ĐKMH_PĐT!$B$4:$J$291,3,0)</f>
        <v>Thương</v>
      </c>
      <c r="AC189" s="49" t="str">
        <f>VLOOKUP(C189,DS_ĐKMH_PĐT!$B$4:$J$291,4,0)</f>
        <v>D21_TH12</v>
      </c>
      <c r="AD189" s="37">
        <v>181</v>
      </c>
      <c r="AF189" s="34">
        <f t="shared" si="2"/>
        <v>1</v>
      </c>
      <c r="AH189" s="42">
        <v>144</v>
      </c>
    </row>
    <row r="190" spans="1:34" s="34" customFormat="1" ht="29" customHeight="1" x14ac:dyDescent="0.25">
      <c r="A190" s="42">
        <v>182</v>
      </c>
      <c r="B190" s="43">
        <v>172</v>
      </c>
      <c r="C190" s="42" t="s">
        <v>932</v>
      </c>
      <c r="D190" s="44" t="s">
        <v>933</v>
      </c>
      <c r="E190" s="46" t="s">
        <v>934</v>
      </c>
      <c r="F190" s="47" t="s">
        <v>148</v>
      </c>
      <c r="G190" s="42" t="s">
        <v>193</v>
      </c>
      <c r="H190" s="42">
        <v>773727185</v>
      </c>
      <c r="I190" s="42" t="s">
        <v>30</v>
      </c>
      <c r="J190" s="36" t="s">
        <v>1850</v>
      </c>
      <c r="K190" s="36" t="s">
        <v>935</v>
      </c>
      <c r="L190" s="42"/>
      <c r="M190" s="54" t="s">
        <v>221</v>
      </c>
      <c r="N190" s="42" t="s">
        <v>1865</v>
      </c>
      <c r="O190" s="42" t="s">
        <v>1867</v>
      </c>
      <c r="P190" s="42">
        <v>50</v>
      </c>
      <c r="Q190" s="42"/>
      <c r="R190" s="42"/>
      <c r="S190" s="42"/>
      <c r="T190" s="42"/>
      <c r="U190" s="34" t="s">
        <v>1284</v>
      </c>
      <c r="V190" s="37" t="s">
        <v>932</v>
      </c>
      <c r="W190" s="35" t="s">
        <v>934</v>
      </c>
      <c r="X190" s="35" t="s">
        <v>148</v>
      </c>
      <c r="Y190" s="37" t="s">
        <v>193</v>
      </c>
      <c r="Z190" s="37"/>
      <c r="AA190" s="48" t="str">
        <f>VLOOKUP(C190,DS_ĐKMH_PĐT!$B$4:$J$291,2,0)</f>
        <v>Nguyễn Lê</v>
      </c>
      <c r="AB190" s="48" t="str">
        <f>VLOOKUP(C190,DS_ĐKMH_PĐT!$B$4:$J$291,3,0)</f>
        <v>Đạt</v>
      </c>
      <c r="AC190" s="49" t="str">
        <f>VLOOKUP(C190,DS_ĐKMH_PĐT!$B$4:$J$291,4,0)</f>
        <v>D21_TH10</v>
      </c>
      <c r="AD190" s="37">
        <v>182</v>
      </c>
      <c r="AE190" s="34" t="s">
        <v>936</v>
      </c>
      <c r="AF190" s="34">
        <f t="shared" si="2"/>
        <v>1</v>
      </c>
      <c r="AH190" s="42">
        <v>145</v>
      </c>
    </row>
    <row r="191" spans="1:34" s="34" customFormat="1" ht="29" customHeight="1" x14ac:dyDescent="0.25">
      <c r="A191" s="42">
        <v>183</v>
      </c>
      <c r="B191" s="43">
        <v>174</v>
      </c>
      <c r="C191" s="42" t="s">
        <v>937</v>
      </c>
      <c r="D191" s="44" t="s">
        <v>938</v>
      </c>
      <c r="E191" s="46" t="s">
        <v>939</v>
      </c>
      <c r="F191" s="47" t="s">
        <v>940</v>
      </c>
      <c r="G191" s="42" t="s">
        <v>301</v>
      </c>
      <c r="H191" s="42">
        <v>934155548</v>
      </c>
      <c r="I191" s="42" t="s">
        <v>21</v>
      </c>
      <c r="J191" s="81" t="s">
        <v>941</v>
      </c>
      <c r="K191" s="81" t="s">
        <v>942</v>
      </c>
      <c r="L191" s="82"/>
      <c r="M191" s="54" t="s">
        <v>490</v>
      </c>
      <c r="N191" s="42" t="s">
        <v>1865</v>
      </c>
      <c r="O191" s="42" t="s">
        <v>1871</v>
      </c>
      <c r="P191" s="42">
        <v>40</v>
      </c>
      <c r="Q191" s="42"/>
      <c r="R191" s="42"/>
      <c r="S191" s="42"/>
      <c r="T191" s="42"/>
      <c r="U191" s="34" t="s">
        <v>1284</v>
      </c>
      <c r="V191" s="37" t="s">
        <v>937</v>
      </c>
      <c r="W191" s="35" t="s">
        <v>939</v>
      </c>
      <c r="X191" s="35" t="s">
        <v>940</v>
      </c>
      <c r="Y191" s="37" t="s">
        <v>301</v>
      </c>
      <c r="Z191" s="37"/>
      <c r="AA191" s="48" t="str">
        <f>VLOOKUP(C191,DS_ĐKMH_PĐT!$B$4:$J$291,2,0)</f>
        <v>Đặng Trương Hoàng</v>
      </c>
      <c r="AB191" s="48" t="str">
        <f>VLOOKUP(C191,DS_ĐKMH_PĐT!$B$4:$J$291,3,0)</f>
        <v>Thọ</v>
      </c>
      <c r="AC191" s="49" t="str">
        <f>VLOOKUP(C191,DS_ĐKMH_PĐT!$B$4:$J$291,4,0)</f>
        <v>D21_TH12</v>
      </c>
      <c r="AD191" s="37">
        <v>183</v>
      </c>
      <c r="AE191" s="34" t="s">
        <v>943</v>
      </c>
      <c r="AF191" s="34">
        <f t="shared" si="2"/>
        <v>1</v>
      </c>
      <c r="AH191" s="82">
        <v>146</v>
      </c>
    </row>
    <row r="192" spans="1:34" s="34" customFormat="1" ht="29" customHeight="1" x14ac:dyDescent="0.25">
      <c r="A192" s="42">
        <v>184</v>
      </c>
      <c r="B192" s="43">
        <v>174</v>
      </c>
      <c r="C192" s="42" t="s">
        <v>944</v>
      </c>
      <c r="D192" s="44" t="s">
        <v>945</v>
      </c>
      <c r="E192" s="46" t="s">
        <v>208</v>
      </c>
      <c r="F192" s="47" t="s">
        <v>946</v>
      </c>
      <c r="G192" s="42" t="s">
        <v>301</v>
      </c>
      <c r="H192" s="42">
        <v>817509478</v>
      </c>
      <c r="I192" s="42" t="s">
        <v>21</v>
      </c>
      <c r="J192" s="83"/>
      <c r="K192" s="83"/>
      <c r="L192" s="83"/>
      <c r="M192" s="54" t="s">
        <v>490</v>
      </c>
      <c r="N192" s="42" t="s">
        <v>1865</v>
      </c>
      <c r="O192" s="42" t="s">
        <v>1871</v>
      </c>
      <c r="P192" s="42">
        <v>40</v>
      </c>
      <c r="Q192" s="42"/>
      <c r="R192" s="42"/>
      <c r="S192" s="42"/>
      <c r="T192" s="42"/>
      <c r="U192" s="34" t="s">
        <v>1284</v>
      </c>
      <c r="V192" s="37" t="s">
        <v>944</v>
      </c>
      <c r="W192" s="35" t="s">
        <v>208</v>
      </c>
      <c r="X192" s="35" t="s">
        <v>946</v>
      </c>
      <c r="Y192" s="37" t="s">
        <v>301</v>
      </c>
      <c r="Z192" s="37"/>
      <c r="AA192" s="48" t="str">
        <f>VLOOKUP(C192,DS_ĐKMH_PĐT!$B$4:$J$291,2,0)</f>
        <v>Nguyễn Văn</v>
      </c>
      <c r="AB192" s="48" t="str">
        <f>VLOOKUP(C192,DS_ĐKMH_PĐT!$B$4:$J$291,3,0)</f>
        <v>Lý</v>
      </c>
      <c r="AC192" s="49" t="str">
        <f>VLOOKUP(C192,DS_ĐKMH_PĐT!$B$4:$J$291,4,0)</f>
        <v>D21_TH12</v>
      </c>
      <c r="AD192" s="37">
        <v>184</v>
      </c>
      <c r="AE192" s="34" t="s">
        <v>943</v>
      </c>
      <c r="AF192" s="34">
        <f t="shared" si="2"/>
        <v>1</v>
      </c>
      <c r="AH192" s="82"/>
    </row>
    <row r="193" spans="1:34" s="34" customFormat="1" ht="29" customHeight="1" x14ac:dyDescent="0.25">
      <c r="A193" s="42">
        <v>185</v>
      </c>
      <c r="B193" s="43">
        <v>176</v>
      </c>
      <c r="C193" s="42" t="s">
        <v>947</v>
      </c>
      <c r="D193" s="44" t="s">
        <v>530</v>
      </c>
      <c r="E193" s="46" t="s">
        <v>948</v>
      </c>
      <c r="F193" s="47" t="s">
        <v>349</v>
      </c>
      <c r="G193" s="42" t="s">
        <v>509</v>
      </c>
      <c r="H193" s="42">
        <v>867706538</v>
      </c>
      <c r="I193" s="42" t="s">
        <v>30</v>
      </c>
      <c r="J193" s="36" t="s">
        <v>949</v>
      </c>
      <c r="K193" s="36" t="s">
        <v>950</v>
      </c>
      <c r="L193" s="42"/>
      <c r="M193" s="54" t="s">
        <v>396</v>
      </c>
      <c r="N193" s="42" t="s">
        <v>1865</v>
      </c>
      <c r="O193" s="42" t="s">
        <v>1867</v>
      </c>
      <c r="P193" s="42">
        <v>40</v>
      </c>
      <c r="Q193" s="42"/>
      <c r="R193" s="42"/>
      <c r="S193" s="42"/>
      <c r="T193" s="42"/>
      <c r="U193" s="34" t="s">
        <v>1284</v>
      </c>
      <c r="V193" s="37" t="s">
        <v>947</v>
      </c>
      <c r="W193" s="35" t="s">
        <v>948</v>
      </c>
      <c r="X193" s="35" t="s">
        <v>349</v>
      </c>
      <c r="Y193" s="37" t="s">
        <v>509</v>
      </c>
      <c r="Z193" s="37"/>
      <c r="AA193" s="48" t="str">
        <f>VLOOKUP(C193,DS_ĐKMH_PĐT!$B$4:$J$291,2,0)</f>
        <v>Nguyễn Huỳnh</v>
      </c>
      <c r="AB193" s="48" t="str">
        <f>VLOOKUP(C193,DS_ĐKMH_PĐT!$B$4:$J$291,3,0)</f>
        <v>Đức</v>
      </c>
      <c r="AC193" s="49" t="str">
        <f>VLOOKUP(C193,DS_ĐKMH_PĐT!$B$4:$J$291,4,0)</f>
        <v>D21_TH04</v>
      </c>
      <c r="AD193" s="37">
        <v>185</v>
      </c>
      <c r="AF193" s="34">
        <f t="shared" si="2"/>
        <v>1</v>
      </c>
      <c r="AH193" s="42">
        <v>147</v>
      </c>
    </row>
    <row r="194" spans="1:34" s="34" customFormat="1" ht="29" customHeight="1" x14ac:dyDescent="0.25">
      <c r="A194" s="42">
        <v>186</v>
      </c>
      <c r="B194" s="43">
        <v>177</v>
      </c>
      <c r="C194" s="42" t="s">
        <v>951</v>
      </c>
      <c r="D194" s="44" t="s">
        <v>952</v>
      </c>
      <c r="E194" s="46" t="s">
        <v>607</v>
      </c>
      <c r="F194" s="47" t="s">
        <v>953</v>
      </c>
      <c r="G194" s="42" t="s">
        <v>193</v>
      </c>
      <c r="H194" s="42">
        <v>338737003</v>
      </c>
      <c r="I194" s="42" t="s">
        <v>30</v>
      </c>
      <c r="J194" s="36" t="s">
        <v>954</v>
      </c>
      <c r="K194" s="36" t="s">
        <v>955</v>
      </c>
      <c r="L194" s="42"/>
      <c r="M194" s="54" t="s">
        <v>396</v>
      </c>
      <c r="N194" s="42" t="s">
        <v>1865</v>
      </c>
      <c r="O194" s="42" t="s">
        <v>1867</v>
      </c>
      <c r="P194" s="42">
        <v>50</v>
      </c>
      <c r="Q194" s="42"/>
      <c r="R194" s="42"/>
      <c r="S194" s="42"/>
      <c r="T194" s="42"/>
      <c r="U194" s="34" t="s">
        <v>1284</v>
      </c>
      <c r="V194" s="37" t="s">
        <v>951</v>
      </c>
      <c r="W194" s="35" t="s">
        <v>607</v>
      </c>
      <c r="X194" s="35" t="s">
        <v>953</v>
      </c>
      <c r="Y194" s="37" t="s">
        <v>193</v>
      </c>
      <c r="Z194" s="37"/>
      <c r="AA194" s="48" t="str">
        <f>VLOOKUP(C194,DS_ĐKMH_PĐT!$B$4:$J$291,2,0)</f>
        <v>Nguyễn Trọng</v>
      </c>
      <c r="AB194" s="48" t="str">
        <f>VLOOKUP(C194,DS_ĐKMH_PĐT!$B$4:$J$291,3,0)</f>
        <v>Phụng</v>
      </c>
      <c r="AC194" s="49" t="str">
        <f>VLOOKUP(C194,DS_ĐKMH_PĐT!$B$4:$J$291,4,0)</f>
        <v>D21_TH10</v>
      </c>
      <c r="AD194" s="37">
        <v>186</v>
      </c>
      <c r="AF194" s="34">
        <f t="shared" si="2"/>
        <v>1</v>
      </c>
      <c r="AH194" s="42">
        <v>148</v>
      </c>
    </row>
    <row r="195" spans="1:34" s="34" customFormat="1" ht="29" customHeight="1" x14ac:dyDescent="0.25">
      <c r="A195" s="42">
        <v>187</v>
      </c>
      <c r="B195" s="43">
        <v>178</v>
      </c>
      <c r="C195" s="42" t="s">
        <v>956</v>
      </c>
      <c r="D195" s="44" t="s">
        <v>957</v>
      </c>
      <c r="E195" s="46" t="s">
        <v>958</v>
      </c>
      <c r="F195" s="47" t="s">
        <v>338</v>
      </c>
      <c r="G195" s="42" t="s">
        <v>49</v>
      </c>
      <c r="H195" s="42">
        <v>333756181</v>
      </c>
      <c r="I195" s="42" t="s">
        <v>30</v>
      </c>
      <c r="J195" s="81" t="s">
        <v>1892</v>
      </c>
      <c r="K195" s="81" t="s">
        <v>959</v>
      </c>
      <c r="L195" s="82"/>
      <c r="M195" s="54" t="s">
        <v>490</v>
      </c>
      <c r="N195" s="42" t="s">
        <v>1865</v>
      </c>
      <c r="O195" s="42" t="s">
        <v>1871</v>
      </c>
      <c r="P195" s="42">
        <v>60</v>
      </c>
      <c r="Q195" s="42"/>
      <c r="R195" s="42"/>
      <c r="S195" s="42"/>
      <c r="T195" s="42"/>
      <c r="U195" s="34" t="s">
        <v>1284</v>
      </c>
      <c r="V195" s="37" t="s">
        <v>956</v>
      </c>
      <c r="W195" s="35" t="s">
        <v>958</v>
      </c>
      <c r="X195" s="35" t="s">
        <v>338</v>
      </c>
      <c r="Y195" s="37" t="s">
        <v>49</v>
      </c>
      <c r="Z195" s="37"/>
      <c r="AA195" s="48" t="str">
        <f>VLOOKUP(C195,DS_ĐKMH_PĐT!$B$4:$J$291,2,0)</f>
        <v>Đoàn Việt</v>
      </c>
      <c r="AB195" s="48" t="str">
        <f>VLOOKUP(C195,DS_ĐKMH_PĐT!$B$4:$J$291,3,0)</f>
        <v>Hoàng</v>
      </c>
      <c r="AC195" s="49" t="str">
        <f>VLOOKUP(C195,DS_ĐKMH_PĐT!$B$4:$J$291,4,0)</f>
        <v>D21_TH07</v>
      </c>
      <c r="AD195" s="37">
        <v>187</v>
      </c>
      <c r="AF195" s="34">
        <f t="shared" si="2"/>
        <v>1</v>
      </c>
      <c r="AH195" s="82">
        <v>149</v>
      </c>
    </row>
    <row r="196" spans="1:34" s="34" customFormat="1" ht="29" customHeight="1" x14ac:dyDescent="0.25">
      <c r="A196" s="42">
        <v>188</v>
      </c>
      <c r="B196" s="43">
        <v>179</v>
      </c>
      <c r="C196" s="42" t="s">
        <v>960</v>
      </c>
      <c r="D196" s="44" t="s">
        <v>961</v>
      </c>
      <c r="E196" s="46" t="s">
        <v>962</v>
      </c>
      <c r="F196" s="47" t="s">
        <v>419</v>
      </c>
      <c r="G196" s="42" t="s">
        <v>171</v>
      </c>
      <c r="H196" s="42">
        <v>898151737</v>
      </c>
      <c r="I196" s="42" t="s">
        <v>30</v>
      </c>
      <c r="J196" s="83"/>
      <c r="K196" s="83"/>
      <c r="L196" s="83"/>
      <c r="M196" s="54" t="s">
        <v>490</v>
      </c>
      <c r="N196" s="42" t="s">
        <v>1865</v>
      </c>
      <c r="O196" s="42" t="s">
        <v>1871</v>
      </c>
      <c r="P196" s="42">
        <v>60</v>
      </c>
      <c r="Q196" s="42"/>
      <c r="R196" s="42"/>
      <c r="S196" s="42"/>
      <c r="T196" s="42"/>
      <c r="U196" s="34" t="s">
        <v>1284</v>
      </c>
      <c r="V196" s="37" t="s">
        <v>960</v>
      </c>
      <c r="W196" s="35" t="s">
        <v>962</v>
      </c>
      <c r="X196" s="35" t="s">
        <v>419</v>
      </c>
      <c r="Y196" s="37" t="s">
        <v>171</v>
      </c>
      <c r="Z196" s="37"/>
      <c r="AA196" s="48" t="str">
        <f>VLOOKUP(C196,DS_ĐKMH_PĐT!$B$4:$J$291,2,0)</f>
        <v>Nguyễn Mai Minh</v>
      </c>
      <c r="AB196" s="48" t="str">
        <f>VLOOKUP(C196,DS_ĐKMH_PĐT!$B$4:$J$291,3,0)</f>
        <v>Duy</v>
      </c>
      <c r="AC196" s="49" t="str">
        <f>VLOOKUP(C196,DS_ĐKMH_PĐT!$B$4:$J$291,4,0)</f>
        <v>D21_TH06</v>
      </c>
      <c r="AD196" s="37">
        <v>188</v>
      </c>
      <c r="AF196" s="34">
        <f t="shared" si="2"/>
        <v>1</v>
      </c>
      <c r="AH196" s="82"/>
    </row>
    <row r="197" spans="1:34" s="34" customFormat="1" ht="29" customHeight="1" x14ac:dyDescent="0.25">
      <c r="A197" s="42">
        <v>189</v>
      </c>
      <c r="B197" s="43">
        <v>180</v>
      </c>
      <c r="C197" s="42" t="s">
        <v>963</v>
      </c>
      <c r="D197" s="44" t="s">
        <v>964</v>
      </c>
      <c r="E197" s="46" t="s">
        <v>634</v>
      </c>
      <c r="F197" s="47" t="s">
        <v>965</v>
      </c>
      <c r="G197" s="42" t="s">
        <v>49</v>
      </c>
      <c r="H197" s="42">
        <v>392967795</v>
      </c>
      <c r="I197" s="42" t="s">
        <v>30</v>
      </c>
      <c r="J197" s="36" t="s">
        <v>966</v>
      </c>
      <c r="K197" s="36" t="s">
        <v>144</v>
      </c>
      <c r="L197" s="42"/>
      <c r="M197" s="54" t="s">
        <v>51</v>
      </c>
      <c r="N197" s="42" t="s">
        <v>1865</v>
      </c>
      <c r="O197" s="42" t="s">
        <v>1867</v>
      </c>
      <c r="P197" s="42">
        <v>55</v>
      </c>
      <c r="Q197" s="42"/>
      <c r="R197" s="42"/>
      <c r="S197" s="42"/>
      <c r="T197" s="42"/>
      <c r="U197" s="34" t="s">
        <v>1284</v>
      </c>
      <c r="V197" s="37" t="s">
        <v>963</v>
      </c>
      <c r="W197" s="35" t="s">
        <v>634</v>
      </c>
      <c r="X197" s="35" t="s">
        <v>965</v>
      </c>
      <c r="Y197" s="37" t="s">
        <v>49</v>
      </c>
      <c r="Z197" s="37"/>
      <c r="AA197" s="48" t="str">
        <f>VLOOKUP(C197,DS_ĐKMH_PĐT!$B$4:$J$291,2,0)</f>
        <v>Nguyễn Quốc</v>
      </c>
      <c r="AB197" s="48" t="str">
        <f>VLOOKUP(C197,DS_ĐKMH_PĐT!$B$4:$J$291,3,0)</f>
        <v>Hào</v>
      </c>
      <c r="AC197" s="49" t="str">
        <f>VLOOKUP(C197,DS_ĐKMH_PĐT!$B$4:$J$291,4,0)</f>
        <v>D21_TH07</v>
      </c>
      <c r="AD197" s="37">
        <v>189</v>
      </c>
      <c r="AF197" s="34">
        <f t="shared" si="2"/>
        <v>1</v>
      </c>
      <c r="AH197" s="42">
        <v>150</v>
      </c>
    </row>
    <row r="198" spans="1:34" s="34" customFormat="1" ht="29" customHeight="1" x14ac:dyDescent="0.25">
      <c r="A198" s="42">
        <v>190</v>
      </c>
      <c r="B198" s="43">
        <v>182</v>
      </c>
      <c r="C198" s="42" t="s">
        <v>967</v>
      </c>
      <c r="D198" s="44" t="s">
        <v>968</v>
      </c>
      <c r="E198" s="46" t="s">
        <v>969</v>
      </c>
      <c r="F198" s="47" t="s">
        <v>317</v>
      </c>
      <c r="G198" s="42" t="s">
        <v>301</v>
      </c>
      <c r="H198" s="42">
        <v>859321415</v>
      </c>
      <c r="I198" s="42" t="s">
        <v>30</v>
      </c>
      <c r="J198" s="81" t="s">
        <v>970</v>
      </c>
      <c r="K198" s="81" t="s">
        <v>971</v>
      </c>
      <c r="L198" s="82"/>
      <c r="M198" s="54" t="s">
        <v>51</v>
      </c>
      <c r="N198" s="42" t="s">
        <v>1865</v>
      </c>
      <c r="O198" s="42" t="s">
        <v>1867</v>
      </c>
      <c r="P198" s="42">
        <v>50</v>
      </c>
      <c r="Q198" s="42"/>
      <c r="R198" s="42"/>
      <c r="S198" s="42"/>
      <c r="T198" s="42"/>
      <c r="U198" s="34" t="s">
        <v>1284</v>
      </c>
      <c r="V198" s="37" t="s">
        <v>967</v>
      </c>
      <c r="W198" s="35" t="s">
        <v>969</v>
      </c>
      <c r="X198" s="35" t="s">
        <v>317</v>
      </c>
      <c r="Y198" s="37" t="s">
        <v>301</v>
      </c>
      <c r="Z198" s="37"/>
      <c r="AA198" s="48" t="str">
        <f>VLOOKUP(C198,DS_ĐKMH_PĐT!$B$4:$J$291,2,0)</f>
        <v>Trần Sỹ</v>
      </c>
      <c r="AB198" s="48" t="str">
        <f>VLOOKUP(C198,DS_ĐKMH_PĐT!$B$4:$J$291,3,0)</f>
        <v>Nguyên</v>
      </c>
      <c r="AC198" s="49" t="str">
        <f>VLOOKUP(C198,DS_ĐKMH_PĐT!$B$4:$J$291,4,0)</f>
        <v>D21_TH12</v>
      </c>
      <c r="AD198" s="37">
        <v>190</v>
      </c>
      <c r="AE198" s="34" t="s">
        <v>972</v>
      </c>
      <c r="AF198" s="34">
        <f t="shared" si="2"/>
        <v>1</v>
      </c>
      <c r="AH198" s="82">
        <v>151</v>
      </c>
    </row>
    <row r="199" spans="1:34" s="34" customFormat="1" ht="29" customHeight="1" x14ac:dyDescent="0.25">
      <c r="A199" s="42">
        <v>191</v>
      </c>
      <c r="B199" s="43">
        <v>182</v>
      </c>
      <c r="C199" s="42" t="s">
        <v>973</v>
      </c>
      <c r="D199" s="44" t="s">
        <v>974</v>
      </c>
      <c r="E199" s="46" t="s">
        <v>393</v>
      </c>
      <c r="F199" s="47" t="s">
        <v>154</v>
      </c>
      <c r="G199" s="42" t="s">
        <v>301</v>
      </c>
      <c r="H199" s="42">
        <v>947890450</v>
      </c>
      <c r="I199" s="42" t="s">
        <v>30</v>
      </c>
      <c r="J199" s="83"/>
      <c r="K199" s="83" t="s">
        <v>971</v>
      </c>
      <c r="L199" s="83"/>
      <c r="M199" s="54" t="s">
        <v>51</v>
      </c>
      <c r="N199" s="42" t="s">
        <v>1865</v>
      </c>
      <c r="O199" s="42" t="s">
        <v>1867</v>
      </c>
      <c r="P199" s="42">
        <v>50</v>
      </c>
      <c r="Q199" s="42"/>
      <c r="R199" s="42"/>
      <c r="S199" s="42"/>
      <c r="T199" s="42"/>
      <c r="U199" s="34" t="s">
        <v>1284</v>
      </c>
      <c r="V199" s="37" t="s">
        <v>973</v>
      </c>
      <c r="W199" s="35" t="s">
        <v>393</v>
      </c>
      <c r="X199" s="35" t="s">
        <v>154</v>
      </c>
      <c r="Y199" s="37" t="s">
        <v>301</v>
      </c>
      <c r="Z199" s="37"/>
      <c r="AA199" s="48" t="str">
        <f>VLOOKUP(C199,DS_ĐKMH_PĐT!$B$4:$J$291,2,0)</f>
        <v>Nguyễn Quang</v>
      </c>
      <c r="AB199" s="48" t="str">
        <f>VLOOKUP(C199,DS_ĐKMH_PĐT!$B$4:$J$291,3,0)</f>
        <v>Trường</v>
      </c>
      <c r="AC199" s="49" t="str">
        <f>VLOOKUP(C199,DS_ĐKMH_PĐT!$B$4:$J$291,4,0)</f>
        <v>D21_TH12</v>
      </c>
      <c r="AD199" s="37">
        <v>191</v>
      </c>
      <c r="AE199" s="34" t="s">
        <v>972</v>
      </c>
      <c r="AF199" s="34">
        <f t="shared" si="2"/>
        <v>1</v>
      </c>
      <c r="AH199" s="82"/>
    </row>
    <row r="200" spans="1:34" s="34" customFormat="1" ht="31.5" customHeight="1" x14ac:dyDescent="0.25">
      <c r="A200" s="42">
        <v>192</v>
      </c>
      <c r="B200" s="43">
        <v>183</v>
      </c>
      <c r="C200" s="42" t="s">
        <v>975</v>
      </c>
      <c r="D200" s="44" t="s">
        <v>976</v>
      </c>
      <c r="E200" s="46" t="s">
        <v>977</v>
      </c>
      <c r="F200" s="47" t="s">
        <v>978</v>
      </c>
      <c r="G200" s="42" t="s">
        <v>286</v>
      </c>
      <c r="H200" s="42">
        <v>357027053</v>
      </c>
      <c r="I200" s="42" t="s">
        <v>30</v>
      </c>
      <c r="J200" s="44" t="s">
        <v>979</v>
      </c>
      <c r="K200" s="36" t="s">
        <v>980</v>
      </c>
      <c r="L200" s="42"/>
      <c r="M200" s="54" t="s">
        <v>884</v>
      </c>
      <c r="N200" s="42" t="s">
        <v>1865</v>
      </c>
      <c r="O200" s="42" t="s">
        <v>1895</v>
      </c>
      <c r="P200" s="42">
        <v>50</v>
      </c>
      <c r="Q200" s="42"/>
      <c r="R200" s="42"/>
      <c r="S200" s="42"/>
      <c r="T200" s="42"/>
      <c r="U200" s="34" t="s">
        <v>1284</v>
      </c>
      <c r="V200" s="37" t="s">
        <v>975</v>
      </c>
      <c r="W200" s="35" t="s">
        <v>977</v>
      </c>
      <c r="X200" s="35" t="s">
        <v>978</v>
      </c>
      <c r="Y200" s="37" t="s">
        <v>286</v>
      </c>
      <c r="Z200" s="37"/>
      <c r="AA200" s="48" t="str">
        <f>VLOOKUP(C200,DS_ĐKMH_PĐT!$B$4:$J$291,2,0)</f>
        <v>Đỗ Ngọc</v>
      </c>
      <c r="AB200" s="48" t="str">
        <f>VLOOKUP(C200,DS_ĐKMH_PĐT!$B$4:$J$291,3,0)</f>
        <v>Đình</v>
      </c>
      <c r="AC200" s="49" t="str">
        <f>VLOOKUP(C200,DS_ĐKMH_PĐT!$B$4:$J$291,4,0)</f>
        <v>D21_TH02</v>
      </c>
      <c r="AD200" s="37">
        <v>192</v>
      </c>
      <c r="AF200" s="34">
        <f t="shared" si="2"/>
        <v>1</v>
      </c>
      <c r="AH200" s="42">
        <v>152</v>
      </c>
    </row>
    <row r="201" spans="1:34" s="34" customFormat="1" ht="29.5" customHeight="1" x14ac:dyDescent="0.25">
      <c r="A201" s="42">
        <v>193</v>
      </c>
      <c r="B201" s="43">
        <v>184</v>
      </c>
      <c r="C201" s="42" t="s">
        <v>981</v>
      </c>
      <c r="D201" s="44" t="s">
        <v>982</v>
      </c>
      <c r="E201" s="46" t="s">
        <v>213</v>
      </c>
      <c r="F201" s="47" t="s">
        <v>983</v>
      </c>
      <c r="G201" s="42" t="s">
        <v>509</v>
      </c>
      <c r="H201" s="42">
        <v>886137041</v>
      </c>
      <c r="I201" s="42" t="s">
        <v>30</v>
      </c>
      <c r="J201" s="81" t="s">
        <v>984</v>
      </c>
      <c r="K201" s="81" t="s">
        <v>260</v>
      </c>
      <c r="L201" s="82"/>
      <c r="M201" s="54" t="s">
        <v>261</v>
      </c>
      <c r="N201" s="42" t="s">
        <v>1865</v>
      </c>
      <c r="O201" s="42" t="s">
        <v>1867</v>
      </c>
      <c r="P201" s="42">
        <v>30</v>
      </c>
      <c r="Q201" s="42"/>
      <c r="R201" s="42"/>
      <c r="S201" s="42"/>
      <c r="T201" s="42"/>
      <c r="U201" s="34" t="s">
        <v>1284</v>
      </c>
      <c r="V201" s="37" t="s">
        <v>981</v>
      </c>
      <c r="W201" s="35" t="s">
        <v>213</v>
      </c>
      <c r="X201" s="35" t="s">
        <v>983</v>
      </c>
      <c r="Y201" s="37" t="s">
        <v>509</v>
      </c>
      <c r="Z201" s="37"/>
      <c r="AA201" s="48" t="str">
        <f>VLOOKUP(C201,DS_ĐKMH_PĐT!$B$4:$J$291,2,0)</f>
        <v>Trần Thanh</v>
      </c>
      <c r="AB201" s="48" t="str">
        <f>VLOOKUP(C201,DS_ĐKMH_PĐT!$B$4:$J$291,3,0)</f>
        <v>Sơn</v>
      </c>
      <c r="AC201" s="49" t="str">
        <f>VLOOKUP(C201,DS_ĐKMH_PĐT!$B$4:$J$291,4,0)</f>
        <v>D21_TH04</v>
      </c>
      <c r="AD201" s="37">
        <v>193</v>
      </c>
      <c r="AF201" s="34">
        <f t="shared" ref="AF201:AF260" si="3">COUNTIF($C$9:$C$275,C201)</f>
        <v>1</v>
      </c>
      <c r="AH201" s="82">
        <v>153</v>
      </c>
    </row>
    <row r="202" spans="1:34" s="34" customFormat="1" ht="29.5" customHeight="1" x14ac:dyDescent="0.25">
      <c r="A202" s="42">
        <v>194</v>
      </c>
      <c r="B202" s="43">
        <v>184</v>
      </c>
      <c r="C202" s="42" t="s">
        <v>985</v>
      </c>
      <c r="D202" s="44" t="s">
        <v>986</v>
      </c>
      <c r="E202" s="46" t="s">
        <v>987</v>
      </c>
      <c r="F202" s="47" t="s">
        <v>988</v>
      </c>
      <c r="G202" s="42" t="s">
        <v>509</v>
      </c>
      <c r="H202" s="42">
        <v>788773399</v>
      </c>
      <c r="I202" s="42" t="s">
        <v>30</v>
      </c>
      <c r="J202" s="83"/>
      <c r="K202" s="83"/>
      <c r="L202" s="83"/>
      <c r="M202" s="54" t="s">
        <v>261</v>
      </c>
      <c r="N202" s="42" t="s">
        <v>1865</v>
      </c>
      <c r="O202" s="42" t="s">
        <v>1867</v>
      </c>
      <c r="P202" s="42">
        <v>30</v>
      </c>
      <c r="Q202" s="42"/>
      <c r="R202" s="42"/>
      <c r="S202" s="42"/>
      <c r="T202" s="42"/>
      <c r="U202" s="34" t="s">
        <v>1284</v>
      </c>
      <c r="V202" s="37" t="s">
        <v>985</v>
      </c>
      <c r="W202" s="35" t="s">
        <v>987</v>
      </c>
      <c r="X202" s="35" t="s">
        <v>988</v>
      </c>
      <c r="Y202" s="37" t="s">
        <v>509</v>
      </c>
      <c r="Z202" s="37"/>
      <c r="AA202" s="48" t="str">
        <f>VLOOKUP(C202,DS_ĐKMH_PĐT!$B$4:$J$291,2,0)</f>
        <v>Tống Thiên</v>
      </c>
      <c r="AB202" s="48" t="str">
        <f>VLOOKUP(C202,DS_ĐKMH_PĐT!$B$4:$J$291,3,0)</f>
        <v>Thanh</v>
      </c>
      <c r="AC202" s="49" t="str">
        <f>VLOOKUP(C202,DS_ĐKMH_PĐT!$B$4:$J$291,4,0)</f>
        <v>D21_TH04</v>
      </c>
      <c r="AD202" s="37">
        <v>194</v>
      </c>
      <c r="AF202" s="34">
        <f t="shared" si="3"/>
        <v>1</v>
      </c>
      <c r="AH202" s="82"/>
    </row>
    <row r="203" spans="1:34" s="34" customFormat="1" ht="31.5" customHeight="1" x14ac:dyDescent="0.25">
      <c r="A203" s="42">
        <v>195</v>
      </c>
      <c r="B203" s="43">
        <v>185</v>
      </c>
      <c r="C203" s="42" t="s">
        <v>989</v>
      </c>
      <c r="D203" s="44" t="s">
        <v>990</v>
      </c>
      <c r="E203" s="46" t="s">
        <v>991</v>
      </c>
      <c r="F203" s="47" t="s">
        <v>992</v>
      </c>
      <c r="G203" s="42" t="s">
        <v>509</v>
      </c>
      <c r="H203" s="42">
        <v>353506139</v>
      </c>
      <c r="I203" s="42" t="s">
        <v>30</v>
      </c>
      <c r="J203" s="36" t="s">
        <v>654</v>
      </c>
      <c r="K203" s="36" t="s">
        <v>993</v>
      </c>
      <c r="L203" s="42"/>
      <c r="M203" s="54" t="s">
        <v>994</v>
      </c>
      <c r="N203" s="42" t="s">
        <v>1865</v>
      </c>
      <c r="O203" s="42" t="s">
        <v>1874</v>
      </c>
      <c r="P203" s="42">
        <v>30</v>
      </c>
      <c r="Q203" s="42"/>
      <c r="R203" s="42"/>
      <c r="S203" s="42"/>
      <c r="T203" s="42"/>
      <c r="U203" s="34" t="s">
        <v>1284</v>
      </c>
      <c r="V203" s="37" t="s">
        <v>989</v>
      </c>
      <c r="W203" s="35" t="s">
        <v>991</v>
      </c>
      <c r="X203" s="35" t="s">
        <v>992</v>
      </c>
      <c r="Y203" s="37" t="s">
        <v>509</v>
      </c>
      <c r="Z203" s="37"/>
      <c r="AA203" s="48" t="str">
        <f>VLOOKUP(C203,DS_ĐKMH_PĐT!$B$4:$J$291,2,0)</f>
        <v>Nguyễn Hồ Minh</v>
      </c>
      <c r="AB203" s="48" t="str">
        <f>VLOOKUP(C203,DS_ĐKMH_PĐT!$B$4:$J$291,3,0)</f>
        <v>Hiển</v>
      </c>
      <c r="AC203" s="49" t="str">
        <f>VLOOKUP(C203,DS_ĐKMH_PĐT!$B$4:$J$291,4,0)</f>
        <v>D21_TH04</v>
      </c>
      <c r="AD203" s="37">
        <v>195</v>
      </c>
      <c r="AF203" s="34">
        <f t="shared" si="3"/>
        <v>1</v>
      </c>
      <c r="AH203" s="42">
        <v>154</v>
      </c>
    </row>
    <row r="204" spans="1:34" s="34" customFormat="1" ht="31.5" customHeight="1" x14ac:dyDescent="0.25">
      <c r="A204" s="42">
        <v>196</v>
      </c>
      <c r="B204" s="43">
        <v>186</v>
      </c>
      <c r="C204" s="42" t="s">
        <v>995</v>
      </c>
      <c r="D204" s="44" t="s">
        <v>996</v>
      </c>
      <c r="E204" s="46" t="s">
        <v>997</v>
      </c>
      <c r="F204" s="47" t="s">
        <v>998</v>
      </c>
      <c r="G204" s="42" t="s">
        <v>509</v>
      </c>
      <c r="H204" s="42">
        <v>908333811</v>
      </c>
      <c r="I204" s="42" t="s">
        <v>30</v>
      </c>
      <c r="J204" s="81" t="s">
        <v>999</v>
      </c>
      <c r="K204" s="81" t="s">
        <v>260</v>
      </c>
      <c r="L204" s="42"/>
      <c r="M204" s="54" t="s">
        <v>261</v>
      </c>
      <c r="N204" s="42" t="s">
        <v>1865</v>
      </c>
      <c r="O204" s="42" t="s">
        <v>1867</v>
      </c>
      <c r="P204" s="42">
        <v>30</v>
      </c>
      <c r="Q204" s="42"/>
      <c r="R204" s="42"/>
      <c r="S204" s="42"/>
      <c r="T204" s="42"/>
      <c r="U204" s="34" t="s">
        <v>1284</v>
      </c>
      <c r="V204" s="37" t="s">
        <v>995</v>
      </c>
      <c r="W204" s="35" t="s">
        <v>997</v>
      </c>
      <c r="X204" s="35" t="s">
        <v>998</v>
      </c>
      <c r="Y204" s="37" t="s">
        <v>509</v>
      </c>
      <c r="Z204" s="37"/>
      <c r="AA204" s="48" t="str">
        <f>VLOOKUP(C204,DS_ĐKMH_PĐT!$B$4:$J$291,2,0)</f>
        <v>Nguyễn Dư Ngọc</v>
      </c>
      <c r="AB204" s="48" t="str">
        <f>VLOOKUP(C204,DS_ĐKMH_PĐT!$B$4:$J$291,3,0)</f>
        <v>Thiện</v>
      </c>
      <c r="AC204" s="49" t="str">
        <f>VLOOKUP(C204,DS_ĐKMH_PĐT!$B$4:$J$291,4,0)</f>
        <v>D21_TH04</v>
      </c>
      <c r="AD204" s="37">
        <v>196</v>
      </c>
      <c r="AF204" s="34">
        <f t="shared" si="3"/>
        <v>1</v>
      </c>
      <c r="AH204" s="82">
        <v>155</v>
      </c>
    </row>
    <row r="205" spans="1:34" s="34" customFormat="1" ht="31.5" customHeight="1" x14ac:dyDescent="0.25">
      <c r="A205" s="42">
        <v>197</v>
      </c>
      <c r="B205" s="43">
        <v>186</v>
      </c>
      <c r="C205" s="42" t="s">
        <v>1000</v>
      </c>
      <c r="D205" s="44" t="s">
        <v>1001</v>
      </c>
      <c r="E205" s="46" t="s">
        <v>169</v>
      </c>
      <c r="F205" s="47" t="s">
        <v>998</v>
      </c>
      <c r="G205" s="42" t="s">
        <v>509</v>
      </c>
      <c r="H205" s="42">
        <v>936385810</v>
      </c>
      <c r="I205" s="42" t="s">
        <v>30</v>
      </c>
      <c r="J205" s="83"/>
      <c r="K205" s="83"/>
      <c r="L205" s="42"/>
      <c r="M205" s="54" t="s">
        <v>261</v>
      </c>
      <c r="N205" s="42" t="s">
        <v>1865</v>
      </c>
      <c r="O205" s="42" t="s">
        <v>1867</v>
      </c>
      <c r="P205" s="42">
        <v>30</v>
      </c>
      <c r="Q205" s="42"/>
      <c r="R205" s="42"/>
      <c r="S205" s="42"/>
      <c r="T205" s="42"/>
      <c r="U205" s="34" t="s">
        <v>1284</v>
      </c>
      <c r="V205" s="37" t="s">
        <v>1000</v>
      </c>
      <c r="W205" s="35" t="s">
        <v>169</v>
      </c>
      <c r="X205" s="35" t="s">
        <v>998</v>
      </c>
      <c r="Y205" s="37" t="s">
        <v>509</v>
      </c>
      <c r="Z205" s="37"/>
      <c r="AA205" s="48" t="str">
        <f>VLOOKUP(C205,DS_ĐKMH_PĐT!$B$4:$J$291,2,0)</f>
        <v>Võ Minh</v>
      </c>
      <c r="AB205" s="48" t="str">
        <f>VLOOKUP(C205,DS_ĐKMH_PĐT!$B$4:$J$291,3,0)</f>
        <v>Thiện</v>
      </c>
      <c r="AC205" s="49" t="str">
        <f>VLOOKUP(C205,DS_ĐKMH_PĐT!$B$4:$J$291,4,0)</f>
        <v>D21_TH04</v>
      </c>
      <c r="AD205" s="37">
        <v>197</v>
      </c>
      <c r="AF205" s="34">
        <f t="shared" si="3"/>
        <v>1</v>
      </c>
      <c r="AH205" s="82"/>
    </row>
    <row r="206" spans="1:34" s="34" customFormat="1" ht="31.5" customHeight="1" x14ac:dyDescent="0.25">
      <c r="A206" s="42">
        <v>198</v>
      </c>
      <c r="B206" s="43">
        <v>187</v>
      </c>
      <c r="C206" s="42" t="s">
        <v>1002</v>
      </c>
      <c r="D206" s="44" t="s">
        <v>1003</v>
      </c>
      <c r="E206" s="46" t="s">
        <v>1004</v>
      </c>
      <c r="F206" s="47" t="s">
        <v>35</v>
      </c>
      <c r="G206" s="42" t="s">
        <v>49</v>
      </c>
      <c r="H206" s="42">
        <v>368732794</v>
      </c>
      <c r="I206" s="42" t="s">
        <v>30</v>
      </c>
      <c r="J206" s="36" t="s">
        <v>1005</v>
      </c>
      <c r="K206" s="42" t="s">
        <v>1006</v>
      </c>
      <c r="L206" s="42"/>
      <c r="M206" s="54" t="s">
        <v>759</v>
      </c>
      <c r="N206" s="42" t="s">
        <v>1865</v>
      </c>
      <c r="O206" s="42" t="s">
        <v>1873</v>
      </c>
      <c r="P206" s="42">
        <v>20</v>
      </c>
      <c r="Q206" s="42"/>
      <c r="R206" s="42"/>
      <c r="S206" s="42"/>
      <c r="T206" s="42"/>
      <c r="U206" s="34" t="s">
        <v>1284</v>
      </c>
      <c r="V206" s="37" t="s">
        <v>1002</v>
      </c>
      <c r="W206" s="35" t="s">
        <v>1004</v>
      </c>
      <c r="X206" s="35" t="s">
        <v>35</v>
      </c>
      <c r="Y206" s="37" t="s">
        <v>49</v>
      </c>
      <c r="Z206" s="37"/>
      <c r="AA206" s="48" t="str">
        <f>VLOOKUP(C206,DS_ĐKMH_PĐT!$B$4:$J$291,2,0)</f>
        <v>Ngô Phước</v>
      </c>
      <c r="AB206" s="48" t="str">
        <f>VLOOKUP(C206,DS_ĐKMH_PĐT!$B$4:$J$291,3,0)</f>
        <v>Lộc</v>
      </c>
      <c r="AC206" s="49" t="str">
        <f>VLOOKUP(C206,DS_ĐKMH_PĐT!$B$4:$J$291,4,0)</f>
        <v>D21_TH07</v>
      </c>
      <c r="AD206" s="37">
        <v>198</v>
      </c>
      <c r="AF206" s="34">
        <f t="shared" si="3"/>
        <v>1</v>
      </c>
      <c r="AH206" s="42">
        <v>156</v>
      </c>
    </row>
    <row r="207" spans="1:34" s="34" customFormat="1" ht="31.5" customHeight="1" x14ac:dyDescent="0.25">
      <c r="A207" s="42">
        <v>199</v>
      </c>
      <c r="B207" s="43">
        <v>188</v>
      </c>
      <c r="C207" s="42" t="s">
        <v>1007</v>
      </c>
      <c r="D207" s="44" t="s">
        <v>1008</v>
      </c>
      <c r="E207" s="46" t="s">
        <v>1009</v>
      </c>
      <c r="F207" s="47" t="s">
        <v>1010</v>
      </c>
      <c r="G207" s="42" t="s">
        <v>36</v>
      </c>
      <c r="H207" s="42">
        <v>705029297</v>
      </c>
      <c r="I207" s="42" t="s">
        <v>30</v>
      </c>
      <c r="J207" s="81" t="s">
        <v>1011</v>
      </c>
      <c r="K207" s="36" t="s">
        <v>1012</v>
      </c>
      <c r="L207" s="42"/>
      <c r="M207" s="54" t="s">
        <v>884</v>
      </c>
      <c r="N207" s="42" t="s">
        <v>1865</v>
      </c>
      <c r="O207" s="42" t="s">
        <v>1895</v>
      </c>
      <c r="P207" s="42">
        <v>40</v>
      </c>
      <c r="Q207" s="42"/>
      <c r="R207" s="42"/>
      <c r="S207" s="42"/>
      <c r="T207" s="42"/>
      <c r="U207" s="34" t="s">
        <v>1284</v>
      </c>
      <c r="V207" s="37" t="s">
        <v>1007</v>
      </c>
      <c r="W207" s="35" t="s">
        <v>1009</v>
      </c>
      <c r="X207" s="35" t="s">
        <v>1010</v>
      </c>
      <c r="Y207" s="37" t="s">
        <v>36</v>
      </c>
      <c r="Z207" s="37"/>
      <c r="AA207" s="48" t="str">
        <f>VLOOKUP(C207,DS_ĐKMH_PĐT!$B$4:$J$291,2,0)</f>
        <v>Nguyễn Thị Mai</v>
      </c>
      <c r="AB207" s="48" t="str">
        <f>VLOOKUP(C207,DS_ĐKMH_PĐT!$B$4:$J$291,3,0)</f>
        <v>Thy</v>
      </c>
      <c r="AC207" s="49" t="str">
        <f>VLOOKUP(C207,DS_ĐKMH_PĐT!$B$4:$J$291,4,0)</f>
        <v>D21_TH08</v>
      </c>
      <c r="AD207" s="37">
        <v>199</v>
      </c>
      <c r="AF207" s="34">
        <f t="shared" si="3"/>
        <v>1</v>
      </c>
      <c r="AH207" s="82">
        <v>157</v>
      </c>
    </row>
    <row r="208" spans="1:34" s="34" customFormat="1" ht="31.5" customHeight="1" x14ac:dyDescent="0.25">
      <c r="A208" s="42">
        <v>200</v>
      </c>
      <c r="B208" s="43">
        <v>188</v>
      </c>
      <c r="C208" s="42" t="s">
        <v>1013</v>
      </c>
      <c r="D208" s="44" t="s">
        <v>1014</v>
      </c>
      <c r="E208" s="46" t="s">
        <v>1015</v>
      </c>
      <c r="F208" s="47" t="s">
        <v>27</v>
      </c>
      <c r="G208" s="42" t="s">
        <v>36</v>
      </c>
      <c r="H208" s="42">
        <v>794901491</v>
      </c>
      <c r="I208" s="42" t="s">
        <v>30</v>
      </c>
      <c r="J208" s="81"/>
      <c r="K208" s="36" t="s">
        <v>1012</v>
      </c>
      <c r="L208" s="42"/>
      <c r="M208" s="54" t="s">
        <v>884</v>
      </c>
      <c r="N208" s="42" t="s">
        <v>1865</v>
      </c>
      <c r="O208" s="42" t="s">
        <v>1895</v>
      </c>
      <c r="P208" s="42">
        <v>40</v>
      </c>
      <c r="Q208" s="42"/>
      <c r="R208" s="42"/>
      <c r="S208" s="42"/>
      <c r="T208" s="42"/>
      <c r="U208" s="34" t="s">
        <v>1284</v>
      </c>
      <c r="V208" s="37" t="s">
        <v>1013</v>
      </c>
      <c r="W208" s="35" t="s">
        <v>1015</v>
      </c>
      <c r="X208" s="35" t="s">
        <v>27</v>
      </c>
      <c r="Y208" s="37" t="s">
        <v>36</v>
      </c>
      <c r="Z208" s="37"/>
      <c r="AA208" s="48" t="str">
        <f>VLOOKUP(C208,DS_ĐKMH_PĐT!$B$4:$J$291,2,0)</f>
        <v>Võ Ngọc Hà</v>
      </c>
      <c r="AB208" s="48" t="str">
        <f>VLOOKUP(C208,DS_ĐKMH_PĐT!$B$4:$J$291,3,0)</f>
        <v>Giang</v>
      </c>
      <c r="AC208" s="49" t="str">
        <f>VLOOKUP(C208,DS_ĐKMH_PĐT!$B$4:$J$291,4,0)</f>
        <v>D21_TH08</v>
      </c>
      <c r="AD208" s="37">
        <v>200</v>
      </c>
      <c r="AF208" s="34">
        <f t="shared" si="3"/>
        <v>1</v>
      </c>
      <c r="AH208" s="82"/>
    </row>
    <row r="209" spans="1:34" s="34" customFormat="1" ht="31.5" customHeight="1" x14ac:dyDescent="0.25">
      <c r="A209" s="42">
        <v>201</v>
      </c>
      <c r="B209" s="43">
        <v>191</v>
      </c>
      <c r="C209" s="42" t="s">
        <v>1016</v>
      </c>
      <c r="D209" s="44" t="s">
        <v>1017</v>
      </c>
      <c r="E209" s="46" t="s">
        <v>1018</v>
      </c>
      <c r="F209" s="47" t="s">
        <v>624</v>
      </c>
      <c r="G209" s="42" t="s">
        <v>49</v>
      </c>
      <c r="H209" s="42">
        <v>969675963</v>
      </c>
      <c r="I209" s="42" t="s">
        <v>30</v>
      </c>
      <c r="J209" s="36" t="s">
        <v>1019</v>
      </c>
      <c r="K209" s="36" t="s">
        <v>1876</v>
      </c>
      <c r="L209" s="42"/>
      <c r="M209" s="54" t="s">
        <v>1020</v>
      </c>
      <c r="N209" s="42" t="s">
        <v>1865</v>
      </c>
      <c r="O209" s="42" t="s">
        <v>1889</v>
      </c>
      <c r="P209" s="42">
        <v>70</v>
      </c>
      <c r="Q209" s="42"/>
      <c r="R209" s="42"/>
      <c r="S209" s="42"/>
      <c r="T209" s="42"/>
      <c r="U209" s="34" t="s">
        <v>1284</v>
      </c>
      <c r="V209" s="37" t="s">
        <v>1016</v>
      </c>
      <c r="W209" s="35" t="s">
        <v>1018</v>
      </c>
      <c r="X209" s="35" t="s">
        <v>624</v>
      </c>
      <c r="Y209" s="37" t="s">
        <v>49</v>
      </c>
      <c r="Z209" s="37"/>
      <c r="AA209" s="48" t="str">
        <f>VLOOKUP(C209,DS_ĐKMH_PĐT!$B$4:$J$291,2,0)</f>
        <v>Trần Trung</v>
      </c>
      <c r="AB209" s="48" t="str">
        <f>VLOOKUP(C209,DS_ĐKMH_PĐT!$B$4:$J$291,3,0)</f>
        <v>Hải</v>
      </c>
      <c r="AC209" s="49" t="str">
        <f>VLOOKUP(C209,DS_ĐKMH_PĐT!$B$4:$J$291,4,0)</f>
        <v>D21_TH07</v>
      </c>
      <c r="AD209" s="37">
        <v>201</v>
      </c>
      <c r="AF209" s="34">
        <f t="shared" si="3"/>
        <v>1</v>
      </c>
      <c r="AH209" s="42">
        <v>158</v>
      </c>
    </row>
    <row r="210" spans="1:34" s="34" customFormat="1" ht="31.5" customHeight="1" x14ac:dyDescent="0.25">
      <c r="A210" s="42">
        <v>202</v>
      </c>
      <c r="B210" s="43">
        <v>192</v>
      </c>
      <c r="C210" s="42" t="s">
        <v>1021</v>
      </c>
      <c r="D210" s="44" t="s">
        <v>1022</v>
      </c>
      <c r="E210" s="46" t="s">
        <v>1023</v>
      </c>
      <c r="F210" s="47" t="s">
        <v>1024</v>
      </c>
      <c r="G210" s="42" t="s">
        <v>63</v>
      </c>
      <c r="H210" s="42">
        <v>925458910</v>
      </c>
      <c r="I210" s="42" t="s">
        <v>30</v>
      </c>
      <c r="J210" s="81" t="s">
        <v>1025</v>
      </c>
      <c r="K210" s="81" t="s">
        <v>1026</v>
      </c>
      <c r="L210" s="82"/>
      <c r="M210" s="54" t="s">
        <v>840</v>
      </c>
      <c r="N210" s="42" t="s">
        <v>1865</v>
      </c>
      <c r="O210" s="42" t="s">
        <v>1867</v>
      </c>
      <c r="P210" s="42">
        <v>50</v>
      </c>
      <c r="Q210" s="42"/>
      <c r="R210" s="42"/>
      <c r="S210" s="42"/>
      <c r="T210" s="42"/>
      <c r="U210" s="34" t="s">
        <v>1284</v>
      </c>
      <c r="V210" s="37" t="s">
        <v>1021</v>
      </c>
      <c r="W210" s="35" t="s">
        <v>1023</v>
      </c>
      <c r="X210" s="35" t="s">
        <v>1024</v>
      </c>
      <c r="Y210" s="37" t="s">
        <v>63</v>
      </c>
      <c r="Z210" s="37"/>
      <c r="AA210" s="48" t="str">
        <f>VLOOKUP(C210,DS_ĐKMH_PĐT!$B$4:$J$291,2,0)</f>
        <v>Nguyễn Thiện</v>
      </c>
      <c r="AB210" s="48" t="str">
        <f>VLOOKUP(C210,DS_ĐKMH_PĐT!$B$4:$J$291,3,0)</f>
        <v>Hòa</v>
      </c>
      <c r="AC210" s="49" t="str">
        <f>VLOOKUP(C210,DS_ĐKMH_PĐT!$B$4:$J$291,4,0)</f>
        <v>D21_TH09</v>
      </c>
      <c r="AD210" s="37">
        <v>202</v>
      </c>
      <c r="AF210" s="34">
        <f t="shared" si="3"/>
        <v>1</v>
      </c>
      <c r="AH210" s="82">
        <v>159</v>
      </c>
    </row>
    <row r="211" spans="1:34" s="34" customFormat="1" ht="31.5" customHeight="1" x14ac:dyDescent="0.25">
      <c r="A211" s="42">
        <v>203</v>
      </c>
      <c r="B211" s="43">
        <v>192</v>
      </c>
      <c r="C211" s="42" t="s">
        <v>1027</v>
      </c>
      <c r="D211" s="44" t="s">
        <v>1028</v>
      </c>
      <c r="E211" s="46" t="s">
        <v>1029</v>
      </c>
      <c r="F211" s="47" t="s">
        <v>116</v>
      </c>
      <c r="G211" s="42" t="s">
        <v>301</v>
      </c>
      <c r="H211" s="42">
        <v>703878957</v>
      </c>
      <c r="I211" s="42" t="s">
        <v>30</v>
      </c>
      <c r="J211" s="83"/>
      <c r="K211" s="83"/>
      <c r="L211" s="83"/>
      <c r="M211" s="54" t="s">
        <v>840</v>
      </c>
      <c r="N211" s="42" t="s">
        <v>1865</v>
      </c>
      <c r="O211" s="42" t="s">
        <v>1867</v>
      </c>
      <c r="P211" s="42">
        <v>50</v>
      </c>
      <c r="Q211" s="42"/>
      <c r="R211" s="42"/>
      <c r="S211" s="42"/>
      <c r="T211" s="42"/>
      <c r="U211" s="34" t="s">
        <v>1284</v>
      </c>
      <c r="V211" s="37" t="s">
        <v>1027</v>
      </c>
      <c r="W211" s="35" t="s">
        <v>1029</v>
      </c>
      <c r="X211" s="35" t="s">
        <v>116</v>
      </c>
      <c r="Y211" s="37" t="s">
        <v>301</v>
      </c>
      <c r="Z211" s="37"/>
      <c r="AA211" s="48" t="str">
        <f>VLOOKUP(C211,DS_ĐKMH_PĐT!$B$4:$J$291,2,0)</f>
        <v>Nguyễn Thị Tường</v>
      </c>
      <c r="AB211" s="48" t="str">
        <f>VLOOKUP(C211,DS_ĐKMH_PĐT!$B$4:$J$291,3,0)</f>
        <v>Vy</v>
      </c>
      <c r="AC211" s="49" t="str">
        <f>VLOOKUP(C211,DS_ĐKMH_PĐT!$B$4:$J$291,4,0)</f>
        <v>D21_TH12</v>
      </c>
      <c r="AD211" s="37">
        <v>203</v>
      </c>
      <c r="AF211" s="34">
        <f t="shared" si="3"/>
        <v>1</v>
      </c>
      <c r="AH211" s="82"/>
    </row>
    <row r="212" spans="1:34" s="34" customFormat="1" ht="31.5" customHeight="1" x14ac:dyDescent="0.25">
      <c r="A212" s="42">
        <v>204</v>
      </c>
      <c r="B212" s="43">
        <v>193</v>
      </c>
      <c r="C212" s="42" t="s">
        <v>1030</v>
      </c>
      <c r="D212" s="44" t="s">
        <v>1031</v>
      </c>
      <c r="E212" s="46" t="s">
        <v>1806</v>
      </c>
      <c r="F212" s="47" t="s">
        <v>349</v>
      </c>
      <c r="G212" s="42" t="s">
        <v>509</v>
      </c>
      <c r="H212" s="42">
        <v>902609620</v>
      </c>
      <c r="I212" s="42" t="s">
        <v>30</v>
      </c>
      <c r="J212" s="81" t="s">
        <v>1893</v>
      </c>
      <c r="K212" s="36" t="s">
        <v>1032</v>
      </c>
      <c r="L212" s="42"/>
      <c r="M212" s="54" t="s">
        <v>994</v>
      </c>
      <c r="N212" s="42" t="s">
        <v>1865</v>
      </c>
      <c r="O212" s="42" t="s">
        <v>1874</v>
      </c>
      <c r="P212" s="42">
        <v>40</v>
      </c>
      <c r="Q212" s="42"/>
      <c r="R212" s="42"/>
      <c r="S212" s="42"/>
      <c r="T212" s="42"/>
      <c r="U212" s="34" t="s">
        <v>1284</v>
      </c>
      <c r="V212" s="37" t="s">
        <v>1030</v>
      </c>
      <c r="W212" s="35" t="s">
        <v>1806</v>
      </c>
      <c r="X212" s="35" t="s">
        <v>349</v>
      </c>
      <c r="Y212" s="37" t="s">
        <v>509</v>
      </c>
      <c r="Z212" s="37"/>
      <c r="AA212" s="48" t="str">
        <f>VLOOKUP(C212,DS_ĐKMH_PĐT!$B$4:$J$291,2,0)</f>
        <v>Trần Hồ Minh</v>
      </c>
      <c r="AB212" s="48" t="str">
        <f>VLOOKUP(C212,DS_ĐKMH_PĐT!$B$4:$J$291,3,0)</f>
        <v>Đức</v>
      </c>
      <c r="AC212" s="49" t="str">
        <f>VLOOKUP(C212,DS_ĐKMH_PĐT!$B$4:$J$291,4,0)</f>
        <v>D21_TH04</v>
      </c>
      <c r="AD212" s="37">
        <v>204</v>
      </c>
      <c r="AF212" s="34">
        <f t="shared" si="3"/>
        <v>1</v>
      </c>
      <c r="AH212" s="82">
        <v>160</v>
      </c>
    </row>
    <row r="213" spans="1:34" s="34" customFormat="1" ht="31.5" customHeight="1" x14ac:dyDescent="0.25">
      <c r="A213" s="42">
        <v>205</v>
      </c>
      <c r="B213" s="43">
        <v>193</v>
      </c>
      <c r="C213" s="42" t="s">
        <v>1033</v>
      </c>
      <c r="D213" s="44" t="s">
        <v>1034</v>
      </c>
      <c r="E213" s="46" t="s">
        <v>1035</v>
      </c>
      <c r="F213" s="47" t="s">
        <v>405</v>
      </c>
      <c r="G213" s="42" t="s">
        <v>183</v>
      </c>
      <c r="H213" s="42">
        <v>965664933</v>
      </c>
      <c r="I213" s="42" t="s">
        <v>30</v>
      </c>
      <c r="J213" s="81"/>
      <c r="K213" s="36" t="s">
        <v>1032</v>
      </c>
      <c r="L213" s="36"/>
      <c r="M213" s="54" t="s">
        <v>994</v>
      </c>
      <c r="N213" s="42" t="s">
        <v>1865</v>
      </c>
      <c r="O213" s="42" t="s">
        <v>1874</v>
      </c>
      <c r="P213" s="42">
        <v>40</v>
      </c>
      <c r="Q213" s="42"/>
      <c r="R213" s="42"/>
      <c r="S213" s="42"/>
      <c r="T213" s="42"/>
      <c r="U213" s="34" t="s">
        <v>1284</v>
      </c>
      <c r="V213" s="37" t="s">
        <v>1033</v>
      </c>
      <c r="W213" s="35" t="s">
        <v>1035</v>
      </c>
      <c r="X213" s="35" t="s">
        <v>405</v>
      </c>
      <c r="Y213" s="37" t="s">
        <v>183</v>
      </c>
      <c r="Z213" s="37"/>
      <c r="AA213" s="48" t="str">
        <f>VLOOKUP(C213,DS_ĐKMH_PĐT!$B$4:$J$291,2,0)</f>
        <v>Trần Đình</v>
      </c>
      <c r="AB213" s="48" t="str">
        <f>VLOOKUP(C213,DS_ĐKMH_PĐT!$B$4:$J$291,3,0)</f>
        <v>Thái</v>
      </c>
      <c r="AC213" s="49" t="str">
        <f>VLOOKUP(C213,DS_ĐKMH_PĐT!$B$4:$J$291,4,0)</f>
        <v>D21_TH03</v>
      </c>
      <c r="AD213" s="37">
        <v>205</v>
      </c>
      <c r="AF213" s="34">
        <f t="shared" si="3"/>
        <v>1</v>
      </c>
      <c r="AH213" s="82"/>
    </row>
    <row r="214" spans="1:34" s="34" customFormat="1" ht="31.5" customHeight="1" x14ac:dyDescent="0.25">
      <c r="A214" s="42">
        <v>206</v>
      </c>
      <c r="B214" s="43">
        <v>195</v>
      </c>
      <c r="C214" s="42" t="s">
        <v>1036</v>
      </c>
      <c r="D214" s="44" t="s">
        <v>1037</v>
      </c>
      <c r="E214" s="46" t="s">
        <v>1038</v>
      </c>
      <c r="F214" s="47" t="s">
        <v>290</v>
      </c>
      <c r="G214" s="42" t="s">
        <v>20</v>
      </c>
      <c r="H214" s="42">
        <v>356373146</v>
      </c>
      <c r="I214" s="42" t="s">
        <v>30</v>
      </c>
      <c r="J214" s="36" t="s">
        <v>1039</v>
      </c>
      <c r="K214" s="36" t="s">
        <v>1877</v>
      </c>
      <c r="L214" s="42"/>
      <c r="M214" s="54" t="s">
        <v>1020</v>
      </c>
      <c r="N214" s="42" t="s">
        <v>1865</v>
      </c>
      <c r="O214" s="42" t="s">
        <v>1889</v>
      </c>
      <c r="P214" s="42">
        <v>70</v>
      </c>
      <c r="Q214" s="42"/>
      <c r="R214" s="42"/>
      <c r="S214" s="42"/>
      <c r="T214" s="42"/>
      <c r="U214" s="34" t="s">
        <v>1284</v>
      </c>
      <c r="V214" s="37" t="s">
        <v>1036</v>
      </c>
      <c r="W214" s="35" t="s">
        <v>1038</v>
      </c>
      <c r="X214" s="35" t="s">
        <v>290</v>
      </c>
      <c r="Y214" s="37" t="s">
        <v>20</v>
      </c>
      <c r="Z214" s="37"/>
      <c r="AA214" s="48" t="str">
        <f>VLOOKUP(C214,DS_ĐKMH_PĐT!$B$4:$J$291,2,0)</f>
        <v>Triệu Quốc</v>
      </c>
      <c r="AB214" s="48" t="str">
        <f>VLOOKUP(C214,DS_ĐKMH_PĐT!$B$4:$J$291,3,0)</f>
        <v>Dũng</v>
      </c>
      <c r="AC214" s="49" t="str">
        <f>VLOOKUP(C214,DS_ĐKMH_PĐT!$B$4:$J$291,4,0)</f>
        <v>D21_TH11</v>
      </c>
      <c r="AD214" s="37">
        <v>206</v>
      </c>
      <c r="AF214" s="34">
        <f t="shared" si="3"/>
        <v>1</v>
      </c>
      <c r="AH214" s="42">
        <v>161</v>
      </c>
    </row>
    <row r="215" spans="1:34" s="34" customFormat="1" ht="27.5" customHeight="1" x14ac:dyDescent="0.25">
      <c r="A215" s="42">
        <v>207</v>
      </c>
      <c r="B215" s="43">
        <v>197</v>
      </c>
      <c r="C215" s="42" t="s">
        <v>1040</v>
      </c>
      <c r="D215" s="44" t="s">
        <v>1041</v>
      </c>
      <c r="E215" s="46" t="s">
        <v>1042</v>
      </c>
      <c r="F215" s="47" t="s">
        <v>124</v>
      </c>
      <c r="G215" s="42" t="s">
        <v>550</v>
      </c>
      <c r="H215" s="42">
        <v>389309628</v>
      </c>
      <c r="I215" s="42" t="s">
        <v>30</v>
      </c>
      <c r="J215" s="81" t="s">
        <v>1043</v>
      </c>
      <c r="K215" s="82" t="s">
        <v>1044</v>
      </c>
      <c r="L215" s="42"/>
      <c r="M215" s="54" t="s">
        <v>304</v>
      </c>
      <c r="N215" s="42" t="s">
        <v>1865</v>
      </c>
      <c r="O215" s="42" t="s">
        <v>1867</v>
      </c>
      <c r="P215" s="42">
        <v>40</v>
      </c>
      <c r="Q215" s="42"/>
      <c r="R215" s="42"/>
      <c r="S215" s="42"/>
      <c r="T215" s="42"/>
      <c r="U215" s="34" t="s">
        <v>1284</v>
      </c>
      <c r="V215" s="37" t="s">
        <v>1040</v>
      </c>
      <c r="W215" s="35" t="s">
        <v>1042</v>
      </c>
      <c r="X215" s="35" t="s">
        <v>124</v>
      </c>
      <c r="Y215" s="37" t="s">
        <v>550</v>
      </c>
      <c r="Z215" s="37"/>
      <c r="AA215" s="48" t="str">
        <f>VLOOKUP(C215,DS_ĐKMH_PĐT!$B$4:$J$291,2,0)</f>
        <v>Đinh Tuấn</v>
      </c>
      <c r="AB215" s="48" t="str">
        <f>VLOOKUP(C215,DS_ĐKMH_PĐT!$B$4:$J$291,3,0)</f>
        <v>Huy</v>
      </c>
      <c r="AC215" s="49" t="str">
        <f>VLOOKUP(C215,DS_ĐKMH_PĐT!$B$4:$J$291,4,0)</f>
        <v>D21_TH14</v>
      </c>
      <c r="AD215" s="37">
        <v>207</v>
      </c>
      <c r="AF215" s="34">
        <f t="shared" si="3"/>
        <v>1</v>
      </c>
      <c r="AH215" s="82">
        <v>162</v>
      </c>
    </row>
    <row r="216" spans="1:34" s="34" customFormat="1" ht="27.5" customHeight="1" x14ac:dyDescent="0.25">
      <c r="A216" s="42">
        <v>208</v>
      </c>
      <c r="B216" s="43">
        <v>197</v>
      </c>
      <c r="C216" s="42" t="s">
        <v>1045</v>
      </c>
      <c r="D216" s="44" t="s">
        <v>1046</v>
      </c>
      <c r="E216" s="46" t="s">
        <v>1047</v>
      </c>
      <c r="F216" s="47" t="s">
        <v>619</v>
      </c>
      <c r="G216" s="42" t="s">
        <v>550</v>
      </c>
      <c r="H216" s="42">
        <v>345220015</v>
      </c>
      <c r="I216" s="42" t="s">
        <v>30</v>
      </c>
      <c r="J216" s="81"/>
      <c r="K216" s="83"/>
      <c r="L216" s="42"/>
      <c r="M216" s="54" t="s">
        <v>304</v>
      </c>
      <c r="N216" s="42" t="s">
        <v>1865</v>
      </c>
      <c r="O216" s="42" t="s">
        <v>1867</v>
      </c>
      <c r="P216" s="42">
        <v>40</v>
      </c>
      <c r="Q216" s="42"/>
      <c r="R216" s="42"/>
      <c r="S216" s="42"/>
      <c r="T216" s="42"/>
      <c r="U216" s="34" t="s">
        <v>1284</v>
      </c>
      <c r="V216" s="37" t="s">
        <v>1045</v>
      </c>
      <c r="W216" s="35" t="s">
        <v>1047</v>
      </c>
      <c r="X216" s="35" t="s">
        <v>619</v>
      </c>
      <c r="Y216" s="37" t="s">
        <v>550</v>
      </c>
      <c r="Z216" s="37"/>
      <c r="AA216" s="48" t="str">
        <f>VLOOKUP(C216,DS_ĐKMH_PĐT!$B$4:$J$291,2,0)</f>
        <v>Trảo Công</v>
      </c>
      <c r="AB216" s="48" t="str">
        <f>VLOOKUP(C216,DS_ĐKMH_PĐT!$B$4:$J$291,3,0)</f>
        <v>Quỳnh</v>
      </c>
      <c r="AC216" s="49" t="str">
        <f>VLOOKUP(C216,DS_ĐKMH_PĐT!$B$4:$J$291,4,0)</f>
        <v>D21_TH14</v>
      </c>
      <c r="AD216" s="37">
        <v>208</v>
      </c>
      <c r="AF216" s="34">
        <f t="shared" si="3"/>
        <v>1</v>
      </c>
      <c r="AH216" s="82"/>
    </row>
    <row r="217" spans="1:34" s="34" customFormat="1" ht="30" customHeight="1" x14ac:dyDescent="0.25">
      <c r="A217" s="42">
        <v>209</v>
      </c>
      <c r="B217" s="43">
        <v>198</v>
      </c>
      <c r="C217" s="42" t="s">
        <v>1048</v>
      </c>
      <c r="D217" s="44" t="s">
        <v>583</v>
      </c>
      <c r="E217" s="46" t="s">
        <v>1049</v>
      </c>
      <c r="F217" s="47" t="s">
        <v>312</v>
      </c>
      <c r="G217" s="42" t="s">
        <v>301</v>
      </c>
      <c r="H217" s="42">
        <v>778137249</v>
      </c>
      <c r="I217" s="42" t="s">
        <v>30</v>
      </c>
      <c r="J217" s="81" t="s">
        <v>1050</v>
      </c>
      <c r="K217" s="82" t="s">
        <v>1051</v>
      </c>
      <c r="L217" s="42"/>
      <c r="M217" s="54" t="s">
        <v>127</v>
      </c>
      <c r="N217" s="42" t="s">
        <v>1865</v>
      </c>
      <c r="O217" s="42" t="s">
        <v>1867</v>
      </c>
      <c r="P217" s="42">
        <v>50</v>
      </c>
      <c r="Q217" s="42"/>
      <c r="R217" s="42"/>
      <c r="S217" s="42"/>
      <c r="T217" s="42"/>
      <c r="U217" s="34" t="s">
        <v>1284</v>
      </c>
      <c r="V217" s="37" t="s">
        <v>1048</v>
      </c>
      <c r="W217" s="35" t="s">
        <v>1049</v>
      </c>
      <c r="X217" s="35" t="s">
        <v>312</v>
      </c>
      <c r="Y217" s="37" t="s">
        <v>301</v>
      </c>
      <c r="Z217" s="37"/>
      <c r="AA217" s="48" t="str">
        <f>VLOOKUP(C217,DS_ĐKMH_PĐT!$B$4:$J$291,2,0)</f>
        <v>Nguyễn Trần Phúc</v>
      </c>
      <c r="AB217" s="48" t="str">
        <f>VLOOKUP(C217,DS_ĐKMH_PĐT!$B$4:$J$291,3,0)</f>
        <v>Thịnh</v>
      </c>
      <c r="AC217" s="49" t="str">
        <f>VLOOKUP(C217,DS_ĐKMH_PĐT!$B$4:$J$291,4,0)</f>
        <v>D21_TH12</v>
      </c>
      <c r="AD217" s="37">
        <v>209</v>
      </c>
      <c r="AF217" s="34">
        <f t="shared" si="3"/>
        <v>1</v>
      </c>
      <c r="AH217" s="82">
        <v>163</v>
      </c>
    </row>
    <row r="218" spans="1:34" s="34" customFormat="1" ht="30" customHeight="1" x14ac:dyDescent="0.25">
      <c r="A218" s="42">
        <v>210</v>
      </c>
      <c r="B218" s="43">
        <v>198</v>
      </c>
      <c r="C218" s="42" t="s">
        <v>1052</v>
      </c>
      <c r="D218" s="44" t="s">
        <v>1053</v>
      </c>
      <c r="E218" s="46" t="s">
        <v>1054</v>
      </c>
      <c r="F218" s="47" t="s">
        <v>142</v>
      </c>
      <c r="G218" s="42" t="s">
        <v>193</v>
      </c>
      <c r="H218" s="42">
        <v>387367553</v>
      </c>
      <c r="I218" s="42" t="s">
        <v>30</v>
      </c>
      <c r="J218" s="81"/>
      <c r="K218" s="83"/>
      <c r="L218" s="42"/>
      <c r="M218" s="54" t="s">
        <v>127</v>
      </c>
      <c r="N218" s="42" t="s">
        <v>1865</v>
      </c>
      <c r="O218" s="42" t="s">
        <v>1867</v>
      </c>
      <c r="P218" s="42">
        <v>50</v>
      </c>
      <c r="Q218" s="42"/>
      <c r="R218" s="42"/>
      <c r="S218" s="42"/>
      <c r="T218" s="42"/>
      <c r="U218" s="34" t="s">
        <v>1284</v>
      </c>
      <c r="V218" s="37" t="s">
        <v>1052</v>
      </c>
      <c r="W218" s="35" t="s">
        <v>1054</v>
      </c>
      <c r="X218" s="35" t="s">
        <v>142</v>
      </c>
      <c r="Y218" s="37" t="s">
        <v>193</v>
      </c>
      <c r="Z218" s="37"/>
      <c r="AA218" s="48" t="str">
        <f>VLOOKUP(C218,DS_ĐKMH_PĐT!$B$4:$J$291,2,0)</f>
        <v>Phan Nhựt</v>
      </c>
      <c r="AB218" s="48" t="str">
        <f>VLOOKUP(C218,DS_ĐKMH_PĐT!$B$4:$J$291,3,0)</f>
        <v>Tân</v>
      </c>
      <c r="AC218" s="49" t="str">
        <f>VLOOKUP(C218,DS_ĐKMH_PĐT!$B$4:$J$291,4,0)</f>
        <v>D21_TH10</v>
      </c>
      <c r="AD218" s="37">
        <v>210</v>
      </c>
      <c r="AF218" s="34">
        <f t="shared" si="3"/>
        <v>1</v>
      </c>
      <c r="AH218" s="82"/>
    </row>
    <row r="219" spans="1:34" s="34" customFormat="1" ht="30" customHeight="1" x14ac:dyDescent="0.25">
      <c r="A219" s="42">
        <v>211</v>
      </c>
      <c r="B219" s="43">
        <v>199</v>
      </c>
      <c r="C219" s="42" t="s">
        <v>1055</v>
      </c>
      <c r="D219" s="44" t="s">
        <v>1056</v>
      </c>
      <c r="E219" s="46" t="s">
        <v>1057</v>
      </c>
      <c r="F219" s="47" t="s">
        <v>1058</v>
      </c>
      <c r="G219" s="42" t="s">
        <v>301</v>
      </c>
      <c r="H219" s="42">
        <v>859738676</v>
      </c>
      <c r="I219" s="42" t="s">
        <v>30</v>
      </c>
      <c r="J219" s="36" t="s">
        <v>1059</v>
      </c>
      <c r="K219" s="36" t="s">
        <v>1878</v>
      </c>
      <c r="L219" s="42"/>
      <c r="M219" s="54" t="s">
        <v>1020</v>
      </c>
      <c r="N219" s="42" t="s">
        <v>1865</v>
      </c>
      <c r="O219" s="42" t="s">
        <v>1889</v>
      </c>
      <c r="P219" s="42">
        <v>60</v>
      </c>
      <c r="Q219" s="42"/>
      <c r="R219" s="42"/>
      <c r="S219" s="42"/>
      <c r="T219" s="42"/>
      <c r="U219" s="34" t="s">
        <v>1284</v>
      </c>
      <c r="V219" s="37" t="s">
        <v>1055</v>
      </c>
      <c r="W219" s="35" t="s">
        <v>1057</v>
      </c>
      <c r="X219" s="35" t="s">
        <v>1058</v>
      </c>
      <c r="Y219" s="37" t="s">
        <v>301</v>
      </c>
      <c r="Z219" s="37"/>
      <c r="AA219" s="48" t="str">
        <f>VLOOKUP(C219,DS_ĐKMH_PĐT!$B$4:$J$291,2,0)</f>
        <v>Dương Văn</v>
      </c>
      <c r="AB219" s="48" t="str">
        <f>VLOOKUP(C219,DS_ĐKMH_PĐT!$B$4:$J$291,3,0)</f>
        <v>Quốc</v>
      </c>
      <c r="AC219" s="49" t="str">
        <f>VLOOKUP(C219,DS_ĐKMH_PĐT!$B$4:$J$291,4,0)</f>
        <v>D21_TH12</v>
      </c>
      <c r="AD219" s="37">
        <v>211</v>
      </c>
      <c r="AF219" s="34">
        <f t="shared" si="3"/>
        <v>1</v>
      </c>
      <c r="AH219" s="42">
        <v>164</v>
      </c>
    </row>
    <row r="220" spans="1:34" s="34" customFormat="1" ht="30" customHeight="1" x14ac:dyDescent="0.25">
      <c r="A220" s="42">
        <v>212</v>
      </c>
      <c r="B220" s="43">
        <v>201</v>
      </c>
      <c r="C220" s="42" t="s">
        <v>1060</v>
      </c>
      <c r="D220" s="44" t="s">
        <v>1061</v>
      </c>
      <c r="E220" s="46" t="s">
        <v>1062</v>
      </c>
      <c r="F220" s="47" t="s">
        <v>1063</v>
      </c>
      <c r="G220" s="42" t="s">
        <v>388</v>
      </c>
      <c r="H220" s="42">
        <v>383670271</v>
      </c>
      <c r="I220" s="42" t="s">
        <v>30</v>
      </c>
      <c r="J220" s="36" t="s">
        <v>1064</v>
      </c>
      <c r="K220" s="36" t="s">
        <v>1879</v>
      </c>
      <c r="L220" s="42"/>
      <c r="M220" s="54" t="s">
        <v>1020</v>
      </c>
      <c r="N220" s="42" t="s">
        <v>1865</v>
      </c>
      <c r="O220" s="42" t="s">
        <v>1889</v>
      </c>
      <c r="P220" s="42">
        <v>50</v>
      </c>
      <c r="Q220" s="42"/>
      <c r="R220" s="42"/>
      <c r="S220" s="42"/>
      <c r="T220" s="42"/>
      <c r="U220" s="34" t="s">
        <v>1284</v>
      </c>
      <c r="V220" s="37" t="s">
        <v>1060</v>
      </c>
      <c r="W220" s="35" t="s">
        <v>1062</v>
      </c>
      <c r="X220" s="35" t="s">
        <v>1063</v>
      </c>
      <c r="Y220" s="37" t="s">
        <v>388</v>
      </c>
      <c r="Z220" s="37"/>
      <c r="AA220" s="48" t="str">
        <f>VLOOKUP(C220,DS_ĐKMH_PĐT!$B$4:$J$291,2,0)</f>
        <v>Trần Thị Mỹ</v>
      </c>
      <c r="AB220" s="48" t="str">
        <f>VLOOKUP(C220,DS_ĐKMH_PĐT!$B$4:$J$291,3,0)</f>
        <v>Hoa</v>
      </c>
      <c r="AC220" s="49" t="str">
        <f>VLOOKUP(C220,DS_ĐKMH_PĐT!$B$4:$J$291,4,0)</f>
        <v>D21_TH13</v>
      </c>
      <c r="AD220" s="37">
        <v>212</v>
      </c>
      <c r="AF220" s="34">
        <f t="shared" si="3"/>
        <v>1</v>
      </c>
      <c r="AH220" s="42">
        <v>165</v>
      </c>
    </row>
    <row r="221" spans="1:34" s="77" customFormat="1" ht="30" customHeight="1" x14ac:dyDescent="0.25">
      <c r="A221" s="71">
        <v>213</v>
      </c>
      <c r="B221" s="72">
        <v>202</v>
      </c>
      <c r="C221" s="71" t="s">
        <v>1065</v>
      </c>
      <c r="D221" s="73" t="s">
        <v>1066</v>
      </c>
      <c r="E221" s="74" t="s">
        <v>428</v>
      </c>
      <c r="F221" s="75" t="s">
        <v>905</v>
      </c>
      <c r="G221" s="71" t="s">
        <v>550</v>
      </c>
      <c r="H221" s="71">
        <v>386014413</v>
      </c>
      <c r="I221" s="71" t="s">
        <v>720</v>
      </c>
      <c r="J221" s="73" t="s">
        <v>1851</v>
      </c>
      <c r="K221" s="73" t="s">
        <v>1852</v>
      </c>
      <c r="L221" s="71"/>
      <c r="M221" s="72" t="s">
        <v>1067</v>
      </c>
      <c r="N221" s="71" t="s">
        <v>1865</v>
      </c>
      <c r="O221" s="71" t="s">
        <v>1867</v>
      </c>
      <c r="P221" s="71">
        <v>30</v>
      </c>
      <c r="Q221" s="71"/>
      <c r="R221" s="72" t="s">
        <v>1917</v>
      </c>
      <c r="S221" s="71"/>
      <c r="T221" s="71"/>
      <c r="U221" s="77" t="s">
        <v>1284</v>
      </c>
      <c r="V221" s="78" t="s">
        <v>1065</v>
      </c>
      <c r="W221" s="79" t="s">
        <v>428</v>
      </c>
      <c r="X221" s="79" t="s">
        <v>905</v>
      </c>
      <c r="Y221" s="78" t="s">
        <v>550</v>
      </c>
      <c r="Z221" s="78"/>
      <c r="AA221" s="29" t="str">
        <f>VLOOKUP(C221,DS_ĐKMH_PĐT!$B$4:$J$291,2,0)</f>
        <v>Nguyễn Đình</v>
      </c>
      <c r="AB221" s="29" t="str">
        <f>VLOOKUP(C221,DS_ĐKMH_PĐT!$B$4:$J$291,3,0)</f>
        <v>Vinh</v>
      </c>
      <c r="AC221" s="30" t="str">
        <f>VLOOKUP(C221,DS_ĐKMH_PĐT!$B$4:$J$291,4,0)</f>
        <v>D21_TH14</v>
      </c>
      <c r="AD221" s="78">
        <v>213</v>
      </c>
      <c r="AF221" s="77">
        <f t="shared" si="3"/>
        <v>1</v>
      </c>
      <c r="AH221" s="71">
        <v>166</v>
      </c>
    </row>
    <row r="222" spans="1:34" s="34" customFormat="1" ht="27.5" customHeight="1" x14ac:dyDescent="0.25">
      <c r="A222" s="42">
        <v>214</v>
      </c>
      <c r="B222" s="43">
        <v>203</v>
      </c>
      <c r="C222" s="42" t="s">
        <v>1068</v>
      </c>
      <c r="D222" s="44" t="s">
        <v>1069</v>
      </c>
      <c r="E222" s="46" t="s">
        <v>141</v>
      </c>
      <c r="F222" s="47" t="s">
        <v>268</v>
      </c>
      <c r="G222" s="42" t="s">
        <v>301</v>
      </c>
      <c r="H222" s="42">
        <v>399105324</v>
      </c>
      <c r="I222" s="42" t="s">
        <v>21</v>
      </c>
      <c r="J222" s="81" t="s">
        <v>1853</v>
      </c>
      <c r="K222" s="82"/>
      <c r="L222" s="42"/>
      <c r="M222" s="54" t="s">
        <v>1067</v>
      </c>
      <c r="N222" s="42" t="s">
        <v>1865</v>
      </c>
      <c r="O222" s="42" t="s">
        <v>1867</v>
      </c>
      <c r="P222" s="42">
        <v>50</v>
      </c>
      <c r="Q222" s="42"/>
      <c r="R222" s="42"/>
      <c r="S222" s="42"/>
      <c r="T222" s="42"/>
      <c r="U222" s="34" t="s">
        <v>1284</v>
      </c>
      <c r="V222" s="37" t="s">
        <v>1068</v>
      </c>
      <c r="W222" s="35" t="s">
        <v>141</v>
      </c>
      <c r="X222" s="35" t="s">
        <v>268</v>
      </c>
      <c r="Y222" s="37" t="s">
        <v>301</v>
      </c>
      <c r="Z222" s="37"/>
      <c r="AA222" s="48" t="str">
        <f>VLOOKUP(C222,DS_ĐKMH_PĐT!$B$4:$J$291,2,0)</f>
        <v>Nguyễn Minh</v>
      </c>
      <c r="AB222" s="48" t="str">
        <f>VLOOKUP(C222,DS_ĐKMH_PĐT!$B$4:$J$291,3,0)</f>
        <v>Phúc</v>
      </c>
      <c r="AC222" s="49" t="str">
        <f>VLOOKUP(C222,DS_ĐKMH_PĐT!$B$4:$J$291,4,0)</f>
        <v>D21_TH12</v>
      </c>
      <c r="AD222" s="37">
        <v>214</v>
      </c>
      <c r="AF222" s="34">
        <f t="shared" si="3"/>
        <v>1</v>
      </c>
      <c r="AH222" s="82">
        <v>167</v>
      </c>
    </row>
    <row r="223" spans="1:34" s="34" customFormat="1" ht="27.5" customHeight="1" x14ac:dyDescent="0.25">
      <c r="A223" s="42">
        <v>215</v>
      </c>
      <c r="B223" s="43">
        <v>203</v>
      </c>
      <c r="C223" s="42" t="s">
        <v>1070</v>
      </c>
      <c r="D223" s="44" t="s">
        <v>1071</v>
      </c>
      <c r="E223" s="46" t="s">
        <v>1072</v>
      </c>
      <c r="F223" s="47" t="s">
        <v>1073</v>
      </c>
      <c r="G223" s="42" t="s">
        <v>301</v>
      </c>
      <c r="H223" s="42">
        <v>382709792</v>
      </c>
      <c r="I223" s="42" t="s">
        <v>21</v>
      </c>
      <c r="J223" s="81"/>
      <c r="K223" s="83" t="s">
        <v>1854</v>
      </c>
      <c r="L223" s="42"/>
      <c r="M223" s="54" t="s">
        <v>1067</v>
      </c>
      <c r="N223" s="42" t="s">
        <v>1865</v>
      </c>
      <c r="O223" s="42" t="s">
        <v>1867</v>
      </c>
      <c r="P223" s="42">
        <v>50</v>
      </c>
      <c r="Q223" s="42"/>
      <c r="R223" s="42"/>
      <c r="S223" s="42"/>
      <c r="T223" s="42"/>
      <c r="U223" s="34" t="s">
        <v>1284</v>
      </c>
      <c r="V223" s="37" t="s">
        <v>1070</v>
      </c>
      <c r="W223" s="35" t="s">
        <v>1072</v>
      </c>
      <c r="X223" s="35" t="s">
        <v>1073</v>
      </c>
      <c r="Y223" s="37" t="s">
        <v>301</v>
      </c>
      <c r="Z223" s="37"/>
      <c r="AA223" s="48" t="str">
        <f>VLOOKUP(C223,DS_ĐKMH_PĐT!$B$4:$J$291,2,0)</f>
        <v>Nguyễn Hoàng Phương</v>
      </c>
      <c r="AB223" s="48" t="str">
        <f>VLOOKUP(C223,DS_ĐKMH_PĐT!$B$4:$J$291,3,0)</f>
        <v>Trinh</v>
      </c>
      <c r="AC223" s="49" t="str">
        <f>VLOOKUP(C223,DS_ĐKMH_PĐT!$B$4:$J$291,4,0)</f>
        <v>D21_TH12</v>
      </c>
      <c r="AD223" s="37">
        <v>215</v>
      </c>
      <c r="AF223" s="34">
        <f t="shared" si="3"/>
        <v>1</v>
      </c>
      <c r="AH223" s="82"/>
    </row>
    <row r="224" spans="1:34" s="34" customFormat="1" ht="30" customHeight="1" x14ac:dyDescent="0.25">
      <c r="A224" s="42">
        <v>216</v>
      </c>
      <c r="B224" s="43">
        <v>204</v>
      </c>
      <c r="C224" s="42" t="s">
        <v>1074</v>
      </c>
      <c r="D224" s="44" t="s">
        <v>1075</v>
      </c>
      <c r="E224" s="46" t="s">
        <v>1076</v>
      </c>
      <c r="F224" s="47" t="s">
        <v>905</v>
      </c>
      <c r="G224" s="42" t="s">
        <v>301</v>
      </c>
      <c r="H224" s="42">
        <v>862429550</v>
      </c>
      <c r="I224" s="42" t="s">
        <v>64</v>
      </c>
      <c r="J224" s="44" t="s">
        <v>1077</v>
      </c>
      <c r="K224" s="44" t="s">
        <v>1078</v>
      </c>
      <c r="L224" s="42"/>
      <c r="M224" s="54" t="s">
        <v>127</v>
      </c>
      <c r="N224" s="42" t="s">
        <v>1865</v>
      </c>
      <c r="O224" s="42" t="s">
        <v>1867</v>
      </c>
      <c r="P224" s="42">
        <v>30</v>
      </c>
      <c r="Q224" s="42"/>
      <c r="R224" s="42"/>
      <c r="S224" s="42"/>
      <c r="T224" s="42"/>
      <c r="U224" s="34" t="s">
        <v>1284</v>
      </c>
      <c r="V224" s="37" t="s">
        <v>1074</v>
      </c>
      <c r="W224" s="35" t="s">
        <v>1076</v>
      </c>
      <c r="X224" s="35" t="s">
        <v>905</v>
      </c>
      <c r="Y224" s="37" t="s">
        <v>301</v>
      </c>
      <c r="Z224" s="37"/>
      <c r="AA224" s="48" t="str">
        <f>VLOOKUP(C224,DS_ĐKMH_PĐT!$B$4:$J$291,2,0)</f>
        <v>Mai Quang</v>
      </c>
      <c r="AB224" s="48" t="str">
        <f>VLOOKUP(C224,DS_ĐKMH_PĐT!$B$4:$J$291,3,0)</f>
        <v>Vinh</v>
      </c>
      <c r="AC224" s="49" t="str">
        <f>VLOOKUP(C224,DS_ĐKMH_PĐT!$B$4:$J$291,4,0)</f>
        <v>D21_TH12</v>
      </c>
      <c r="AD224" s="37">
        <v>216</v>
      </c>
      <c r="AF224" s="34">
        <f t="shared" si="3"/>
        <v>1</v>
      </c>
      <c r="AH224" s="42">
        <v>168</v>
      </c>
    </row>
    <row r="225" spans="1:34" s="34" customFormat="1" ht="30" customHeight="1" x14ac:dyDescent="0.25">
      <c r="A225" s="42">
        <v>217</v>
      </c>
      <c r="B225" s="43">
        <v>206</v>
      </c>
      <c r="C225" s="42" t="s">
        <v>1079</v>
      </c>
      <c r="D225" s="44" t="s">
        <v>1080</v>
      </c>
      <c r="E225" s="46" t="s">
        <v>1081</v>
      </c>
      <c r="F225" s="47" t="s">
        <v>1082</v>
      </c>
      <c r="G225" s="42" t="s">
        <v>193</v>
      </c>
      <c r="H225" s="42">
        <v>945661834</v>
      </c>
      <c r="I225" s="42" t="s">
        <v>21</v>
      </c>
      <c r="J225" s="36" t="s">
        <v>1083</v>
      </c>
      <c r="K225" s="36" t="s">
        <v>1084</v>
      </c>
      <c r="L225" s="42"/>
      <c r="M225" s="54" t="s">
        <v>396</v>
      </c>
      <c r="N225" s="42" t="s">
        <v>1865</v>
      </c>
      <c r="O225" s="42" t="s">
        <v>1867</v>
      </c>
      <c r="P225" s="42">
        <v>40</v>
      </c>
      <c r="Q225" s="42"/>
      <c r="R225" s="42"/>
      <c r="S225" s="42"/>
      <c r="T225" s="42"/>
      <c r="U225" s="34" t="s">
        <v>1284</v>
      </c>
      <c r="V225" s="37" t="s">
        <v>1079</v>
      </c>
      <c r="W225" s="35" t="s">
        <v>1081</v>
      </c>
      <c r="X225" s="35" t="s">
        <v>1082</v>
      </c>
      <c r="Y225" s="37" t="s">
        <v>193</v>
      </c>
      <c r="Z225" s="37"/>
      <c r="AA225" s="48" t="str">
        <f>VLOOKUP(C225,DS_ĐKMH_PĐT!$B$4:$J$291,2,0)</f>
        <v>Lê Nguyễn Trọng</v>
      </c>
      <c r="AB225" s="48" t="str">
        <f>VLOOKUP(C225,DS_ĐKMH_PĐT!$B$4:$J$291,3,0)</f>
        <v>Hiếu</v>
      </c>
      <c r="AC225" s="49" t="str">
        <f>VLOOKUP(C225,DS_ĐKMH_PĐT!$B$4:$J$291,4,0)</f>
        <v>D21_TH10</v>
      </c>
      <c r="AD225" s="37">
        <v>217</v>
      </c>
      <c r="AF225" s="34">
        <f t="shared" si="3"/>
        <v>1</v>
      </c>
      <c r="AH225" s="42">
        <v>169</v>
      </c>
    </row>
    <row r="226" spans="1:34" s="34" customFormat="1" ht="43.5" customHeight="1" x14ac:dyDescent="0.25">
      <c r="A226" s="42">
        <v>218</v>
      </c>
      <c r="B226" s="43">
        <v>207</v>
      </c>
      <c r="C226" s="42" t="s">
        <v>1085</v>
      </c>
      <c r="D226" s="44" t="s">
        <v>1086</v>
      </c>
      <c r="E226" s="46" t="s">
        <v>1087</v>
      </c>
      <c r="F226" s="47" t="s">
        <v>240</v>
      </c>
      <c r="G226" s="42" t="s">
        <v>509</v>
      </c>
      <c r="H226" s="42">
        <v>852362030</v>
      </c>
      <c r="I226" s="42" t="s">
        <v>30</v>
      </c>
      <c r="J226" s="36" t="s">
        <v>1088</v>
      </c>
      <c r="K226" s="36" t="s">
        <v>1880</v>
      </c>
      <c r="L226" s="42"/>
      <c r="M226" s="54" t="s">
        <v>1020</v>
      </c>
      <c r="N226" s="42" t="s">
        <v>1865</v>
      </c>
      <c r="O226" s="42" t="s">
        <v>1889</v>
      </c>
      <c r="P226" s="42">
        <v>60</v>
      </c>
      <c r="Q226" s="42"/>
      <c r="R226" s="42"/>
      <c r="S226" s="42"/>
      <c r="T226" s="42"/>
      <c r="U226" s="34" t="s">
        <v>1284</v>
      </c>
      <c r="V226" s="37" t="s">
        <v>1085</v>
      </c>
      <c r="W226" s="35" t="s">
        <v>1087</v>
      </c>
      <c r="X226" s="35" t="s">
        <v>240</v>
      </c>
      <c r="Y226" s="37" t="s">
        <v>509</v>
      </c>
      <c r="Z226" s="37"/>
      <c r="AA226" s="48" t="str">
        <f>VLOOKUP(C226,DS_ĐKMH_PĐT!$B$4:$J$291,2,0)</f>
        <v>Đặng Hoài</v>
      </c>
      <c r="AB226" s="48" t="str">
        <f>VLOOKUP(C226,DS_ĐKMH_PĐT!$B$4:$J$291,3,0)</f>
        <v>An</v>
      </c>
      <c r="AC226" s="49" t="str">
        <f>VLOOKUP(C226,DS_ĐKMH_PĐT!$B$4:$J$291,4,0)</f>
        <v>D21_TH04</v>
      </c>
      <c r="AD226" s="37">
        <v>218</v>
      </c>
      <c r="AF226" s="34">
        <f t="shared" si="3"/>
        <v>1</v>
      </c>
      <c r="AH226" s="42">
        <v>170</v>
      </c>
    </row>
    <row r="227" spans="1:34" s="34" customFormat="1" ht="27.5" customHeight="1" x14ac:dyDescent="0.25">
      <c r="A227" s="42">
        <v>219</v>
      </c>
      <c r="B227" s="43">
        <v>208</v>
      </c>
      <c r="C227" s="42" t="s">
        <v>1089</v>
      </c>
      <c r="D227" s="44" t="s">
        <v>1090</v>
      </c>
      <c r="E227" s="46" t="s">
        <v>1091</v>
      </c>
      <c r="F227" s="47" t="s">
        <v>176</v>
      </c>
      <c r="G227" s="42" t="s">
        <v>20</v>
      </c>
      <c r="H227" s="42">
        <v>938123753</v>
      </c>
      <c r="I227" s="42" t="s">
        <v>64</v>
      </c>
      <c r="J227" s="81" t="s">
        <v>1092</v>
      </c>
      <c r="K227" s="82" t="s">
        <v>1093</v>
      </c>
      <c r="L227" s="42"/>
      <c r="M227" s="54" t="s">
        <v>840</v>
      </c>
      <c r="N227" s="42" t="s">
        <v>1865</v>
      </c>
      <c r="O227" s="42" t="s">
        <v>1867</v>
      </c>
      <c r="P227" s="42">
        <v>50</v>
      </c>
      <c r="Q227" s="42"/>
      <c r="R227" s="42"/>
      <c r="S227" s="42"/>
      <c r="T227" s="42"/>
      <c r="U227" s="34" t="s">
        <v>1284</v>
      </c>
      <c r="V227" s="37" t="s">
        <v>1089</v>
      </c>
      <c r="W227" s="35" t="s">
        <v>1091</v>
      </c>
      <c r="X227" s="35" t="s">
        <v>176</v>
      </c>
      <c r="Y227" s="37" t="s">
        <v>20</v>
      </c>
      <c r="Z227" s="37"/>
      <c r="AA227" s="48" t="str">
        <f>VLOOKUP(C227,DS_ĐKMH_PĐT!$B$4:$J$291,2,0)</f>
        <v>Ngô Đức Trần</v>
      </c>
      <c r="AB227" s="48" t="str">
        <f>VLOOKUP(C227,DS_ĐKMH_PĐT!$B$4:$J$291,3,0)</f>
        <v>Cường</v>
      </c>
      <c r="AC227" s="49" t="str">
        <f>VLOOKUP(C227,DS_ĐKMH_PĐT!$B$4:$J$291,4,0)</f>
        <v>D21_TH11</v>
      </c>
      <c r="AD227" s="37">
        <v>219</v>
      </c>
      <c r="AF227" s="34">
        <f t="shared" si="3"/>
        <v>1</v>
      </c>
      <c r="AH227" s="82">
        <v>171</v>
      </c>
    </row>
    <row r="228" spans="1:34" s="34" customFormat="1" ht="27.5" customHeight="1" x14ac:dyDescent="0.25">
      <c r="A228" s="42">
        <v>220</v>
      </c>
      <c r="B228" s="43">
        <v>152</v>
      </c>
      <c r="C228" s="42" t="s">
        <v>1094</v>
      </c>
      <c r="D228" s="44" t="s">
        <v>1095</v>
      </c>
      <c r="E228" s="46" t="s">
        <v>1096</v>
      </c>
      <c r="F228" s="47" t="s">
        <v>148</v>
      </c>
      <c r="G228" s="42" t="s">
        <v>1097</v>
      </c>
      <c r="H228" s="42">
        <v>792170819</v>
      </c>
      <c r="I228" s="42" t="s">
        <v>30</v>
      </c>
      <c r="J228" s="81"/>
      <c r="K228" s="83"/>
      <c r="L228" s="42" t="s">
        <v>1098</v>
      </c>
      <c r="M228" s="54" t="s">
        <v>840</v>
      </c>
      <c r="N228" s="42" t="s">
        <v>1865</v>
      </c>
      <c r="O228" s="42" t="s">
        <v>1867</v>
      </c>
      <c r="P228" s="42">
        <v>50</v>
      </c>
      <c r="Q228" s="42"/>
      <c r="R228" s="42"/>
      <c r="S228" s="42"/>
      <c r="T228" s="42"/>
      <c r="U228" s="34" t="s">
        <v>1284</v>
      </c>
      <c r="V228" s="37" t="s">
        <v>1094</v>
      </c>
      <c r="W228" s="35" t="s">
        <v>1096</v>
      </c>
      <c r="X228" s="35" t="s">
        <v>148</v>
      </c>
      <c r="Y228" s="37" t="s">
        <v>1097</v>
      </c>
      <c r="Z228" s="37"/>
      <c r="AA228" s="48" t="str">
        <f>VLOOKUP(C228,DS_ĐKMH_PĐT!$B$4:$J$291,2,0)</f>
        <v>Ngô Minh</v>
      </c>
      <c r="AB228" s="48" t="str">
        <f>VLOOKUP(C228,DS_ĐKMH_PĐT!$B$4:$J$291,3,0)</f>
        <v>Đạt</v>
      </c>
      <c r="AC228" s="49" t="str">
        <f>VLOOKUP(C228,DS_ĐKMH_PĐT!$B$4:$J$291,4,0)</f>
        <v>D18_TH01</v>
      </c>
      <c r="AD228" s="37">
        <v>220</v>
      </c>
      <c r="AF228" s="34">
        <f t="shared" si="3"/>
        <v>1</v>
      </c>
      <c r="AH228" s="82"/>
    </row>
    <row r="229" spans="1:34" s="34" customFormat="1" ht="30" customHeight="1" x14ac:dyDescent="0.25">
      <c r="A229" s="42">
        <v>221</v>
      </c>
      <c r="B229" s="43">
        <v>210</v>
      </c>
      <c r="C229" s="42" t="s">
        <v>1099</v>
      </c>
      <c r="D229" s="44" t="s">
        <v>1100</v>
      </c>
      <c r="E229" s="46" t="s">
        <v>1101</v>
      </c>
      <c r="F229" s="47" t="s">
        <v>259</v>
      </c>
      <c r="G229" s="42" t="s">
        <v>193</v>
      </c>
      <c r="H229" s="42">
        <v>932190632</v>
      </c>
      <c r="I229" s="42" t="s">
        <v>720</v>
      </c>
      <c r="J229" s="44" t="s">
        <v>1885</v>
      </c>
      <c r="K229" s="36" t="s">
        <v>1102</v>
      </c>
      <c r="L229" s="42"/>
      <c r="M229" s="54" t="s">
        <v>221</v>
      </c>
      <c r="N229" s="42" t="s">
        <v>1865</v>
      </c>
      <c r="O229" s="42" t="s">
        <v>1867</v>
      </c>
      <c r="P229" s="42">
        <v>50</v>
      </c>
      <c r="Q229" s="42"/>
      <c r="R229" s="42"/>
      <c r="S229" s="42"/>
      <c r="T229" s="42"/>
      <c r="U229" s="34" t="s">
        <v>1284</v>
      </c>
      <c r="V229" s="37" t="s">
        <v>1099</v>
      </c>
      <c r="W229" s="35" t="s">
        <v>1101</v>
      </c>
      <c r="X229" s="35" t="s">
        <v>259</v>
      </c>
      <c r="Y229" s="37" t="s">
        <v>193</v>
      </c>
      <c r="Z229" s="37"/>
      <c r="AA229" s="48" t="str">
        <f>VLOOKUP(C229,DS_ĐKMH_PĐT!$B$4:$J$291,2,0)</f>
        <v>Bùi Ngọc Quốc</v>
      </c>
      <c r="AB229" s="48" t="str">
        <f>VLOOKUP(C229,DS_ĐKMH_PĐT!$B$4:$J$291,3,0)</f>
        <v>Trung</v>
      </c>
      <c r="AC229" s="49" t="str">
        <f>VLOOKUP(C229,DS_ĐKMH_PĐT!$B$4:$J$291,4,0)</f>
        <v>D21_TH10</v>
      </c>
      <c r="AD229" s="37">
        <v>221</v>
      </c>
      <c r="AE229" s="34" t="s">
        <v>1103</v>
      </c>
      <c r="AF229" s="34">
        <f t="shared" si="3"/>
        <v>1</v>
      </c>
      <c r="AH229" s="42">
        <v>172</v>
      </c>
    </row>
    <row r="230" spans="1:34" s="34" customFormat="1" ht="27.5" customHeight="1" x14ac:dyDescent="0.25">
      <c r="A230" s="42">
        <v>222</v>
      </c>
      <c r="B230" s="43">
        <v>213</v>
      </c>
      <c r="C230" s="42" t="s">
        <v>1104</v>
      </c>
      <c r="D230" s="44" t="s">
        <v>1105</v>
      </c>
      <c r="E230" s="46" t="s">
        <v>1835</v>
      </c>
      <c r="F230" s="47" t="s">
        <v>1082</v>
      </c>
      <c r="G230" s="42" t="s">
        <v>20</v>
      </c>
      <c r="H230" s="42">
        <v>794418470</v>
      </c>
      <c r="I230" s="42" t="s">
        <v>30</v>
      </c>
      <c r="J230" s="81" t="s">
        <v>1106</v>
      </c>
      <c r="K230" s="82" t="s">
        <v>1881</v>
      </c>
      <c r="L230" s="42"/>
      <c r="M230" s="54" t="s">
        <v>1020</v>
      </c>
      <c r="N230" s="42" t="s">
        <v>1865</v>
      </c>
      <c r="O230" s="42" t="s">
        <v>1889</v>
      </c>
      <c r="P230" s="42">
        <v>50</v>
      </c>
      <c r="Q230" s="42"/>
      <c r="R230" s="42"/>
      <c r="S230" s="42"/>
      <c r="T230" s="42"/>
      <c r="U230" s="34" t="s">
        <v>1284</v>
      </c>
      <c r="V230" s="37" t="s">
        <v>1104</v>
      </c>
      <c r="W230" s="35" t="s">
        <v>1835</v>
      </c>
      <c r="X230" s="35" t="s">
        <v>1082</v>
      </c>
      <c r="Y230" s="37" t="s">
        <v>20</v>
      </c>
      <c r="Z230" s="37"/>
      <c r="AA230" s="48" t="str">
        <f>VLOOKUP(C230,DS_ĐKMH_PĐT!$B$4:$J$291,2,0)</f>
        <v>Hoàng Gia</v>
      </c>
      <c r="AB230" s="48" t="str">
        <f>VLOOKUP(C230,DS_ĐKMH_PĐT!$B$4:$J$291,3,0)</f>
        <v>Hiếu</v>
      </c>
      <c r="AC230" s="49" t="str">
        <f>VLOOKUP(C230,DS_ĐKMH_PĐT!$B$4:$J$291,4,0)</f>
        <v>D21_TH11</v>
      </c>
      <c r="AD230" s="37">
        <v>222</v>
      </c>
      <c r="AF230" s="34">
        <f t="shared" si="3"/>
        <v>1</v>
      </c>
      <c r="AH230" s="82">
        <v>173</v>
      </c>
    </row>
    <row r="231" spans="1:34" s="34" customFormat="1" ht="27.5" customHeight="1" x14ac:dyDescent="0.25">
      <c r="A231" s="42">
        <v>223</v>
      </c>
      <c r="B231" s="43">
        <v>213</v>
      </c>
      <c r="C231" s="42" t="s">
        <v>1107</v>
      </c>
      <c r="D231" s="44" t="s">
        <v>1108</v>
      </c>
      <c r="E231" s="46" t="s">
        <v>1109</v>
      </c>
      <c r="F231" s="47" t="s">
        <v>176</v>
      </c>
      <c r="G231" s="42" t="s">
        <v>20</v>
      </c>
      <c r="H231" s="42">
        <v>815620757</v>
      </c>
      <c r="I231" s="42" t="s">
        <v>30</v>
      </c>
      <c r="J231" s="81" t="s">
        <v>1106</v>
      </c>
      <c r="K231" s="83" t="s">
        <v>1882</v>
      </c>
      <c r="L231" s="42"/>
      <c r="M231" s="54" t="s">
        <v>1020</v>
      </c>
      <c r="N231" s="42" t="s">
        <v>1865</v>
      </c>
      <c r="O231" s="42" t="s">
        <v>1889</v>
      </c>
      <c r="P231" s="42">
        <v>50</v>
      </c>
      <c r="Q231" s="42"/>
      <c r="R231" s="42"/>
      <c r="S231" s="42"/>
      <c r="T231" s="42"/>
      <c r="U231" s="34" t="s">
        <v>1284</v>
      </c>
      <c r="V231" s="37" t="s">
        <v>1107</v>
      </c>
      <c r="W231" s="35" t="s">
        <v>1109</v>
      </c>
      <c r="X231" s="35" t="s">
        <v>176</v>
      </c>
      <c r="Y231" s="37" t="s">
        <v>20</v>
      </c>
      <c r="Z231" s="37"/>
      <c r="AA231" s="48" t="str">
        <f>VLOOKUP(C231,DS_ĐKMH_PĐT!$B$4:$J$291,2,0)</f>
        <v>Lương Văn</v>
      </c>
      <c r="AB231" s="48" t="str">
        <f>VLOOKUP(C231,DS_ĐKMH_PĐT!$B$4:$J$291,3,0)</f>
        <v>Cường</v>
      </c>
      <c r="AC231" s="49" t="str">
        <f>VLOOKUP(C231,DS_ĐKMH_PĐT!$B$4:$J$291,4,0)</f>
        <v>D21_TH11</v>
      </c>
      <c r="AD231" s="37">
        <v>223</v>
      </c>
      <c r="AF231" s="34">
        <f t="shared" si="3"/>
        <v>1</v>
      </c>
      <c r="AH231" s="82"/>
    </row>
    <row r="232" spans="1:34" s="34" customFormat="1" ht="31.5" customHeight="1" x14ac:dyDescent="0.25">
      <c r="A232" s="42">
        <v>224</v>
      </c>
      <c r="B232" s="43">
        <v>214</v>
      </c>
      <c r="C232" s="42" t="s">
        <v>1110</v>
      </c>
      <c r="D232" s="44" t="s">
        <v>1111</v>
      </c>
      <c r="E232" s="46" t="s">
        <v>1112</v>
      </c>
      <c r="F232" s="47" t="s">
        <v>62</v>
      </c>
      <c r="G232" s="42" t="s">
        <v>269</v>
      </c>
      <c r="H232" s="42">
        <v>946605719</v>
      </c>
      <c r="I232" s="42" t="s">
        <v>64</v>
      </c>
      <c r="J232" s="36" t="s">
        <v>1886</v>
      </c>
      <c r="K232" s="36" t="s">
        <v>1113</v>
      </c>
      <c r="L232" s="42"/>
      <c r="M232" s="54" t="s">
        <v>840</v>
      </c>
      <c r="N232" s="42" t="s">
        <v>1865</v>
      </c>
      <c r="O232" s="42" t="s">
        <v>1867</v>
      </c>
      <c r="P232" s="42">
        <v>30</v>
      </c>
      <c r="Q232" s="42"/>
      <c r="R232" s="42"/>
      <c r="S232" s="42"/>
      <c r="T232" s="42"/>
      <c r="U232" s="34" t="s">
        <v>1284</v>
      </c>
      <c r="V232" s="37" t="s">
        <v>1110</v>
      </c>
      <c r="W232" s="35" t="s">
        <v>1112</v>
      </c>
      <c r="X232" s="35" t="s">
        <v>62</v>
      </c>
      <c r="Y232" s="37" t="s">
        <v>269</v>
      </c>
      <c r="Z232" s="37"/>
      <c r="AA232" s="48" t="str">
        <f>VLOOKUP(C232,DS_ĐKMH_PĐT!$B$4:$J$291,2,0)</f>
        <v>Huỳnh Đặng Phi</v>
      </c>
      <c r="AB232" s="48" t="str">
        <f>VLOOKUP(C232,DS_ĐKMH_PĐT!$B$4:$J$291,3,0)</f>
        <v>Long</v>
      </c>
      <c r="AC232" s="49" t="str">
        <f>VLOOKUP(C232,DS_ĐKMH_PĐT!$B$4:$J$291,4,0)</f>
        <v>D19_TH02</v>
      </c>
      <c r="AD232" s="37">
        <v>224</v>
      </c>
      <c r="AF232" s="34">
        <f t="shared" si="3"/>
        <v>1</v>
      </c>
      <c r="AH232" s="42">
        <v>174</v>
      </c>
    </row>
    <row r="233" spans="1:34" s="34" customFormat="1" ht="31.5" customHeight="1" x14ac:dyDescent="0.25">
      <c r="A233" s="42">
        <v>225</v>
      </c>
      <c r="B233" s="43">
        <v>217</v>
      </c>
      <c r="C233" s="42" t="s">
        <v>1114</v>
      </c>
      <c r="D233" s="44" t="s">
        <v>1115</v>
      </c>
      <c r="E233" s="46" t="s">
        <v>1830</v>
      </c>
      <c r="F233" s="47" t="s">
        <v>300</v>
      </c>
      <c r="G233" s="42" t="s">
        <v>63</v>
      </c>
      <c r="H233" s="42">
        <v>853071745</v>
      </c>
      <c r="I233" s="42" t="s">
        <v>21</v>
      </c>
      <c r="J233" s="36" t="s">
        <v>1116</v>
      </c>
      <c r="K233" s="36" t="s">
        <v>1116</v>
      </c>
      <c r="L233" s="42"/>
      <c r="M233" s="54" t="s">
        <v>134</v>
      </c>
      <c r="N233" s="42" t="s">
        <v>1865</v>
      </c>
      <c r="O233" s="42" t="s">
        <v>1867</v>
      </c>
      <c r="P233" s="42">
        <v>50</v>
      </c>
      <c r="Q233" s="42"/>
      <c r="R233" s="42"/>
      <c r="S233" s="42"/>
      <c r="T233" s="42"/>
      <c r="U233" s="34" t="s">
        <v>1284</v>
      </c>
      <c r="V233" s="37" t="s">
        <v>1114</v>
      </c>
      <c r="W233" s="35" t="s">
        <v>1830</v>
      </c>
      <c r="X233" s="35" t="s">
        <v>300</v>
      </c>
      <c r="Y233" s="37" t="s">
        <v>63</v>
      </c>
      <c r="Z233" s="37"/>
      <c r="AA233" s="48" t="str">
        <f>VLOOKUP(C233,DS_ĐKMH_PĐT!$B$4:$J$291,2,0)</f>
        <v>Trương Quang</v>
      </c>
      <c r="AB233" s="48" t="str">
        <f>VLOOKUP(C233,DS_ĐKMH_PĐT!$B$4:$J$291,3,0)</f>
        <v>Phát</v>
      </c>
      <c r="AC233" s="49" t="str">
        <f>VLOOKUP(C233,DS_ĐKMH_PĐT!$B$4:$J$291,4,0)</f>
        <v>D21_TH09</v>
      </c>
      <c r="AD233" s="37">
        <v>225</v>
      </c>
      <c r="AF233" s="34">
        <f t="shared" si="3"/>
        <v>1</v>
      </c>
      <c r="AH233" s="42">
        <v>175</v>
      </c>
    </row>
    <row r="234" spans="1:34" s="34" customFormat="1" ht="31.5" customHeight="1" x14ac:dyDescent="0.25">
      <c r="A234" s="42">
        <v>226</v>
      </c>
      <c r="B234" s="43">
        <v>219</v>
      </c>
      <c r="C234" s="42" t="s">
        <v>1117</v>
      </c>
      <c r="D234" s="44" t="s">
        <v>1118</v>
      </c>
      <c r="E234" s="46" t="s">
        <v>1119</v>
      </c>
      <c r="F234" s="47" t="s">
        <v>1120</v>
      </c>
      <c r="G234" s="42" t="s">
        <v>301</v>
      </c>
      <c r="H234" s="42">
        <v>855018505</v>
      </c>
      <c r="I234" s="42" t="s">
        <v>30</v>
      </c>
      <c r="J234" s="36" t="s">
        <v>1912</v>
      </c>
      <c r="K234" s="36" t="s">
        <v>1121</v>
      </c>
      <c r="L234" s="42"/>
      <c r="M234" s="54" t="s">
        <v>994</v>
      </c>
      <c r="N234" s="42" t="s">
        <v>1865</v>
      </c>
      <c r="O234" s="42" t="s">
        <v>1874</v>
      </c>
      <c r="P234" s="42">
        <v>30</v>
      </c>
      <c r="Q234" s="42"/>
      <c r="R234" s="42"/>
      <c r="S234" s="42"/>
      <c r="T234" s="42"/>
      <c r="U234" s="34" t="s">
        <v>1284</v>
      </c>
      <c r="V234" s="37" t="s">
        <v>1117</v>
      </c>
      <c r="W234" s="35" t="s">
        <v>1119</v>
      </c>
      <c r="X234" s="35" t="s">
        <v>1120</v>
      </c>
      <c r="Y234" s="37" t="s">
        <v>301</v>
      </c>
      <c r="Z234" s="37"/>
      <c r="AA234" s="48" t="str">
        <f>VLOOKUP(C234,DS_ĐKMH_PĐT!$B$4:$J$291,2,0)</f>
        <v>Nguyễn Công</v>
      </c>
      <c r="AB234" s="48" t="str">
        <f>VLOOKUP(C234,DS_ĐKMH_PĐT!$B$4:$J$291,3,0)</f>
        <v>Trí</v>
      </c>
      <c r="AC234" s="49" t="str">
        <f>VLOOKUP(C234,DS_ĐKMH_PĐT!$B$4:$J$291,4,0)</f>
        <v>D21_TH12</v>
      </c>
      <c r="AD234" s="37">
        <v>226</v>
      </c>
      <c r="AF234" s="34">
        <f t="shared" si="3"/>
        <v>1</v>
      </c>
      <c r="AH234" s="42">
        <v>176</v>
      </c>
    </row>
    <row r="235" spans="1:34" s="34" customFormat="1" ht="31.5" customHeight="1" x14ac:dyDescent="0.25">
      <c r="A235" s="42">
        <v>227</v>
      </c>
      <c r="B235" s="43">
        <v>221</v>
      </c>
      <c r="C235" s="42" t="s">
        <v>1122</v>
      </c>
      <c r="D235" s="44" t="s">
        <v>1123</v>
      </c>
      <c r="E235" s="46" t="s">
        <v>1124</v>
      </c>
      <c r="F235" s="47" t="s">
        <v>240</v>
      </c>
      <c r="G235" s="42" t="s">
        <v>171</v>
      </c>
      <c r="H235" s="42">
        <v>932997209</v>
      </c>
      <c r="I235" s="42" t="s">
        <v>30</v>
      </c>
      <c r="J235" s="36" t="s">
        <v>1894</v>
      </c>
      <c r="K235" s="36" t="s">
        <v>1125</v>
      </c>
      <c r="L235" s="42"/>
      <c r="M235" s="54" t="s">
        <v>994</v>
      </c>
      <c r="N235" s="42" t="s">
        <v>1865</v>
      </c>
      <c r="O235" s="42" t="s">
        <v>1874</v>
      </c>
      <c r="P235" s="42">
        <v>40</v>
      </c>
      <c r="Q235" s="42"/>
      <c r="R235" s="42"/>
      <c r="S235" s="42"/>
      <c r="T235" s="42"/>
      <c r="U235" s="34" t="s">
        <v>1284</v>
      </c>
      <c r="V235" s="37" t="s">
        <v>1122</v>
      </c>
      <c r="W235" s="35" t="s">
        <v>1124</v>
      </c>
      <c r="X235" s="35" t="s">
        <v>240</v>
      </c>
      <c r="Y235" s="37" t="s">
        <v>171</v>
      </c>
      <c r="Z235" s="37"/>
      <c r="AA235" s="48" t="str">
        <f>VLOOKUP(C235,DS_ĐKMH_PĐT!$B$4:$J$291,2,0)</f>
        <v>Huỳnh Thùy Khánh</v>
      </c>
      <c r="AB235" s="48" t="str">
        <f>VLOOKUP(C235,DS_ĐKMH_PĐT!$B$4:$J$291,3,0)</f>
        <v>An</v>
      </c>
      <c r="AC235" s="49" t="str">
        <f>VLOOKUP(C235,DS_ĐKMH_PĐT!$B$4:$J$291,4,0)</f>
        <v>D21_TH06</v>
      </c>
      <c r="AD235" s="37">
        <v>227</v>
      </c>
      <c r="AF235" s="34">
        <f t="shared" si="3"/>
        <v>1</v>
      </c>
      <c r="AH235" s="42">
        <v>177</v>
      </c>
    </row>
    <row r="236" spans="1:34" s="34" customFormat="1" ht="31.5" customHeight="1" x14ac:dyDescent="0.25">
      <c r="A236" s="42">
        <v>228</v>
      </c>
      <c r="B236" s="43">
        <v>226</v>
      </c>
      <c r="C236" s="42" t="s">
        <v>1126</v>
      </c>
      <c r="D236" s="44" t="s">
        <v>1127</v>
      </c>
      <c r="E236" s="46" t="s">
        <v>83</v>
      </c>
      <c r="F236" s="47" t="s">
        <v>1128</v>
      </c>
      <c r="G236" s="42" t="s">
        <v>36</v>
      </c>
      <c r="H236" s="42">
        <v>387118144</v>
      </c>
      <c r="I236" s="42" t="s">
        <v>30</v>
      </c>
      <c r="J236" s="36" t="s">
        <v>1907</v>
      </c>
      <c r="K236" s="36" t="s">
        <v>1129</v>
      </c>
      <c r="L236" s="42"/>
      <c r="M236" s="54" t="s">
        <v>994</v>
      </c>
      <c r="N236" s="42" t="s">
        <v>1865</v>
      </c>
      <c r="O236" s="42" t="s">
        <v>1874</v>
      </c>
      <c r="P236" s="42">
        <v>40</v>
      </c>
      <c r="Q236" s="42"/>
      <c r="R236" s="42"/>
      <c r="S236" s="42"/>
      <c r="T236" s="42"/>
      <c r="U236" s="34" t="s">
        <v>1284</v>
      </c>
      <c r="V236" s="37" t="s">
        <v>1126</v>
      </c>
      <c r="W236" s="35" t="s">
        <v>83</v>
      </c>
      <c r="X236" s="35" t="s">
        <v>1128</v>
      </c>
      <c r="Y236" s="37" t="s">
        <v>36</v>
      </c>
      <c r="Z236" s="37"/>
      <c r="AA236" s="48" t="str">
        <f>VLOOKUP(C236,DS_ĐKMH_PĐT!$B$4:$J$291,2,0)</f>
        <v>Nguyễn Hoàng</v>
      </c>
      <c r="AB236" s="48" t="str">
        <f>VLOOKUP(C236,DS_ĐKMH_PĐT!$B$4:$J$291,3,0)</f>
        <v>Chương</v>
      </c>
      <c r="AC236" s="49" t="str">
        <f>VLOOKUP(C236,DS_ĐKMH_PĐT!$B$4:$J$291,4,0)</f>
        <v>D21_TH08</v>
      </c>
      <c r="AD236" s="37">
        <v>228</v>
      </c>
      <c r="AF236" s="34">
        <f t="shared" si="3"/>
        <v>1</v>
      </c>
      <c r="AH236" s="42">
        <v>178</v>
      </c>
    </row>
    <row r="237" spans="1:34" s="34" customFormat="1" ht="27.5" customHeight="1" x14ac:dyDescent="0.25">
      <c r="A237" s="42">
        <v>229</v>
      </c>
      <c r="B237" s="43">
        <v>227</v>
      </c>
      <c r="C237" s="42" t="s">
        <v>1130</v>
      </c>
      <c r="D237" s="44" t="s">
        <v>1131</v>
      </c>
      <c r="E237" s="46" t="s">
        <v>1132</v>
      </c>
      <c r="F237" s="47" t="s">
        <v>1133</v>
      </c>
      <c r="G237" s="42" t="s">
        <v>49</v>
      </c>
      <c r="H237" s="42">
        <v>348763393</v>
      </c>
      <c r="I237" s="42" t="s">
        <v>30</v>
      </c>
      <c r="J237" s="81" t="s">
        <v>1134</v>
      </c>
      <c r="K237" s="82" t="s">
        <v>1135</v>
      </c>
      <c r="L237" s="42"/>
      <c r="M237" s="54" t="s">
        <v>994</v>
      </c>
      <c r="N237" s="42" t="s">
        <v>1865</v>
      </c>
      <c r="O237" s="42" t="s">
        <v>1874</v>
      </c>
      <c r="P237" s="42">
        <v>35</v>
      </c>
      <c r="Q237" s="42"/>
      <c r="R237" s="42"/>
      <c r="S237" s="42"/>
      <c r="T237" s="42"/>
      <c r="U237" s="34" t="s">
        <v>1284</v>
      </c>
      <c r="V237" s="37" t="s">
        <v>1130</v>
      </c>
      <c r="W237" s="35" t="s">
        <v>1132</v>
      </c>
      <c r="X237" s="35" t="s">
        <v>1133</v>
      </c>
      <c r="Y237" s="37" t="s">
        <v>49</v>
      </c>
      <c r="Z237" s="37"/>
      <c r="AA237" s="48" t="str">
        <f>VLOOKUP(C237,DS_ĐKMH_PĐT!$B$4:$J$291,2,0)</f>
        <v>Trần Thị Ngọc</v>
      </c>
      <c r="AB237" s="48" t="str">
        <f>VLOOKUP(C237,DS_ĐKMH_PĐT!$B$4:$J$291,3,0)</f>
        <v>Tuyền</v>
      </c>
      <c r="AC237" s="49" t="str">
        <f>VLOOKUP(C237,DS_ĐKMH_PĐT!$B$4:$J$291,4,0)</f>
        <v>D21_TH07</v>
      </c>
      <c r="AD237" s="37">
        <v>229</v>
      </c>
      <c r="AF237" s="34">
        <f t="shared" si="3"/>
        <v>1</v>
      </c>
      <c r="AH237" s="82">
        <v>179</v>
      </c>
    </row>
    <row r="238" spans="1:34" s="34" customFormat="1" ht="27.5" customHeight="1" x14ac:dyDescent="0.25">
      <c r="A238" s="42">
        <v>230</v>
      </c>
      <c r="B238" s="43">
        <v>227</v>
      </c>
      <c r="C238" s="42" t="s">
        <v>1136</v>
      </c>
      <c r="D238" s="44" t="s">
        <v>1137</v>
      </c>
      <c r="E238" s="46" t="s">
        <v>1138</v>
      </c>
      <c r="F238" s="47" t="s">
        <v>861</v>
      </c>
      <c r="G238" s="42" t="s">
        <v>49</v>
      </c>
      <c r="H238" s="42">
        <v>867586683</v>
      </c>
      <c r="I238" s="42" t="s">
        <v>30</v>
      </c>
      <c r="J238" s="81" t="s">
        <v>1139</v>
      </c>
      <c r="K238" s="83" t="s">
        <v>1135</v>
      </c>
      <c r="L238" s="42"/>
      <c r="M238" s="54" t="s">
        <v>994</v>
      </c>
      <c r="N238" s="42" t="s">
        <v>1865</v>
      </c>
      <c r="O238" s="42" t="s">
        <v>1874</v>
      </c>
      <c r="P238" s="42">
        <v>35</v>
      </c>
      <c r="Q238" s="42"/>
      <c r="R238" s="42"/>
      <c r="S238" s="42"/>
      <c r="T238" s="42"/>
      <c r="U238" s="34" t="s">
        <v>1284</v>
      </c>
      <c r="V238" s="37" t="s">
        <v>1136</v>
      </c>
      <c r="W238" s="35" t="s">
        <v>1138</v>
      </c>
      <c r="X238" s="35" t="s">
        <v>861</v>
      </c>
      <c r="Y238" s="37" t="s">
        <v>49</v>
      </c>
      <c r="Z238" s="37"/>
      <c r="AA238" s="48" t="str">
        <f>VLOOKUP(C238,DS_ĐKMH_PĐT!$B$4:$J$291,2,0)</f>
        <v>Nguyễn Thị Thu</v>
      </c>
      <c r="AB238" s="48" t="str">
        <f>VLOOKUP(C238,DS_ĐKMH_PĐT!$B$4:$J$291,3,0)</f>
        <v>Phương</v>
      </c>
      <c r="AC238" s="49" t="str">
        <f>VLOOKUP(C238,DS_ĐKMH_PĐT!$B$4:$J$291,4,0)</f>
        <v>D21_TH07</v>
      </c>
      <c r="AD238" s="37">
        <v>230</v>
      </c>
      <c r="AF238" s="34">
        <f t="shared" si="3"/>
        <v>1</v>
      </c>
      <c r="AH238" s="82"/>
    </row>
    <row r="239" spans="1:34" s="34" customFormat="1" ht="30.5" customHeight="1" x14ac:dyDescent="0.25">
      <c r="A239" s="42">
        <v>231</v>
      </c>
      <c r="B239" s="43">
        <v>228</v>
      </c>
      <c r="C239" s="42" t="s">
        <v>1140</v>
      </c>
      <c r="D239" s="44" t="s">
        <v>1141</v>
      </c>
      <c r="E239" s="46" t="s">
        <v>1142</v>
      </c>
      <c r="F239" s="47" t="s">
        <v>1143</v>
      </c>
      <c r="G239" s="42" t="s">
        <v>20</v>
      </c>
      <c r="H239" s="42">
        <v>946271771</v>
      </c>
      <c r="I239" s="42" t="s">
        <v>64</v>
      </c>
      <c r="J239" s="81" t="s">
        <v>1147</v>
      </c>
      <c r="K239" s="82" t="s">
        <v>66</v>
      </c>
      <c r="L239" s="42"/>
      <c r="M239" s="54" t="s">
        <v>67</v>
      </c>
      <c r="N239" s="42" t="s">
        <v>1865</v>
      </c>
      <c r="O239" s="42" t="s">
        <v>1867</v>
      </c>
      <c r="P239" s="42">
        <v>30</v>
      </c>
      <c r="Q239" s="42"/>
      <c r="R239" s="42"/>
      <c r="S239" s="42"/>
      <c r="T239" s="42"/>
      <c r="U239" s="34" t="s">
        <v>1284</v>
      </c>
      <c r="V239" s="37" t="s">
        <v>1140</v>
      </c>
      <c r="W239" s="35" t="s">
        <v>1142</v>
      </c>
      <c r="X239" s="35" t="s">
        <v>1143</v>
      </c>
      <c r="Y239" s="37" t="s">
        <v>20</v>
      </c>
      <c r="Z239" s="37"/>
      <c r="AA239" s="48" t="str">
        <f>VLOOKUP(C239,DS_ĐKMH_PĐT!$B$4:$J$291,2,0)</f>
        <v>Bùi Anh</v>
      </c>
      <c r="AB239" s="48" t="str">
        <f>VLOOKUP(C239,DS_ĐKMH_PĐT!$B$4:$J$291,3,0)</f>
        <v>Trưởng</v>
      </c>
      <c r="AC239" s="49" t="str">
        <f>VLOOKUP(C239,DS_ĐKMH_PĐT!$B$4:$J$291,4,0)</f>
        <v>D21_TH11</v>
      </c>
      <c r="AD239" s="37">
        <v>231</v>
      </c>
      <c r="AF239" s="34">
        <f t="shared" si="3"/>
        <v>1</v>
      </c>
      <c r="AH239" s="82">
        <v>180</v>
      </c>
    </row>
    <row r="240" spans="1:34" s="34" customFormat="1" ht="30.5" customHeight="1" x14ac:dyDescent="0.25">
      <c r="A240" s="42">
        <v>232</v>
      </c>
      <c r="B240" s="43">
        <v>228</v>
      </c>
      <c r="C240" s="42" t="s">
        <v>1144</v>
      </c>
      <c r="D240" s="44" t="s">
        <v>1145</v>
      </c>
      <c r="E240" s="46" t="s">
        <v>1146</v>
      </c>
      <c r="F240" s="47" t="s">
        <v>154</v>
      </c>
      <c r="G240" s="42" t="s">
        <v>20</v>
      </c>
      <c r="H240" s="42">
        <v>949882766</v>
      </c>
      <c r="I240" s="42" t="s">
        <v>64</v>
      </c>
      <c r="J240" s="81"/>
      <c r="K240" s="83" t="s">
        <v>66</v>
      </c>
      <c r="L240" s="42"/>
      <c r="M240" s="54" t="s">
        <v>67</v>
      </c>
      <c r="N240" s="42" t="s">
        <v>1865</v>
      </c>
      <c r="O240" s="42" t="s">
        <v>1867</v>
      </c>
      <c r="P240" s="42">
        <v>30</v>
      </c>
      <c r="Q240" s="42"/>
      <c r="R240" s="42"/>
      <c r="S240" s="42"/>
      <c r="T240" s="42"/>
      <c r="U240" s="34" t="s">
        <v>1284</v>
      </c>
      <c r="V240" s="37" t="s">
        <v>1144</v>
      </c>
      <c r="W240" s="35" t="s">
        <v>1146</v>
      </c>
      <c r="X240" s="35" t="s">
        <v>154</v>
      </c>
      <c r="Y240" s="37" t="s">
        <v>20</v>
      </c>
      <c r="Z240" s="37"/>
      <c r="AA240" s="48" t="str">
        <f>VLOOKUP(C240,DS_ĐKMH_PĐT!$B$4:$J$291,2,0)</f>
        <v>Trần Anh</v>
      </c>
      <c r="AB240" s="48" t="str">
        <f>VLOOKUP(C240,DS_ĐKMH_PĐT!$B$4:$J$291,3,0)</f>
        <v>Trường</v>
      </c>
      <c r="AC240" s="49" t="str">
        <f>VLOOKUP(C240,DS_ĐKMH_PĐT!$B$4:$J$291,4,0)</f>
        <v>D21_TH11</v>
      </c>
      <c r="AD240" s="37">
        <v>232</v>
      </c>
      <c r="AF240" s="34">
        <f t="shared" si="3"/>
        <v>1</v>
      </c>
      <c r="AH240" s="82"/>
    </row>
    <row r="241" spans="1:34" s="34" customFormat="1" ht="31.5" customHeight="1" x14ac:dyDescent="0.25">
      <c r="A241" s="42">
        <v>233</v>
      </c>
      <c r="B241" s="43">
        <v>230</v>
      </c>
      <c r="C241" s="42" t="s">
        <v>1148</v>
      </c>
      <c r="D241" s="44" t="s">
        <v>1149</v>
      </c>
      <c r="E241" s="46" t="s">
        <v>1150</v>
      </c>
      <c r="F241" s="47" t="s">
        <v>1151</v>
      </c>
      <c r="G241" s="42" t="s">
        <v>1152</v>
      </c>
      <c r="H241" s="42">
        <v>837939681</v>
      </c>
      <c r="I241" s="42" t="s">
        <v>30</v>
      </c>
      <c r="J241" s="44" t="s">
        <v>1887</v>
      </c>
      <c r="K241" s="36" t="s">
        <v>1153</v>
      </c>
      <c r="L241" s="42"/>
      <c r="M241" s="54" t="s">
        <v>221</v>
      </c>
      <c r="N241" s="42" t="s">
        <v>1865</v>
      </c>
      <c r="O241" s="42" t="s">
        <v>1867</v>
      </c>
      <c r="P241" s="42">
        <v>40</v>
      </c>
      <c r="Q241" s="42"/>
      <c r="R241" s="42"/>
      <c r="S241" s="42"/>
      <c r="T241" s="42"/>
      <c r="U241" s="34" t="s">
        <v>1284</v>
      </c>
      <c r="V241" s="37" t="s">
        <v>1148</v>
      </c>
      <c r="W241" s="35" t="s">
        <v>1150</v>
      </c>
      <c r="X241" s="35" t="s">
        <v>1151</v>
      </c>
      <c r="Y241" s="37" t="s">
        <v>1152</v>
      </c>
      <c r="Z241" s="37"/>
      <c r="AA241" s="48" t="str">
        <f>VLOOKUP(C241,DS_ĐKMH_PĐT!$B$4:$J$291,2,0)</f>
        <v>Lý Thị Ngọc</v>
      </c>
      <c r="AB241" s="48" t="str">
        <f>VLOOKUP(C241,DS_ĐKMH_PĐT!$B$4:$J$291,3,0)</f>
        <v>Diễm</v>
      </c>
      <c r="AC241" s="49" t="str">
        <f>VLOOKUP(C241,DS_ĐKMH_PĐT!$B$4:$J$291,4,0)</f>
        <v>D20_TH10</v>
      </c>
      <c r="AD241" s="37">
        <v>233</v>
      </c>
      <c r="AE241" s="34" t="s">
        <v>1154</v>
      </c>
      <c r="AF241" s="34">
        <f t="shared" si="3"/>
        <v>1</v>
      </c>
      <c r="AH241" s="42">
        <v>181</v>
      </c>
    </row>
    <row r="242" spans="1:34" s="77" customFormat="1" ht="30.5" customHeight="1" x14ac:dyDescent="0.25">
      <c r="A242" s="71">
        <v>234</v>
      </c>
      <c r="B242" s="72">
        <v>231</v>
      </c>
      <c r="C242" s="71" t="s">
        <v>1155</v>
      </c>
      <c r="D242" s="73" t="s">
        <v>1156</v>
      </c>
      <c r="E242" s="74" t="s">
        <v>1788</v>
      </c>
      <c r="F242" s="75" t="s">
        <v>1157</v>
      </c>
      <c r="G242" s="71" t="s">
        <v>423</v>
      </c>
      <c r="H242" s="71">
        <v>929394711</v>
      </c>
      <c r="I242" s="71" t="s">
        <v>720</v>
      </c>
      <c r="J242" s="84" t="s">
        <v>1857</v>
      </c>
      <c r="K242" s="85"/>
      <c r="L242" s="71"/>
      <c r="M242" s="72" t="s">
        <v>1067</v>
      </c>
      <c r="N242" s="71" t="s">
        <v>1865</v>
      </c>
      <c r="O242" s="71" t="s">
        <v>1867</v>
      </c>
      <c r="P242" s="71">
        <v>10</v>
      </c>
      <c r="Q242" s="71"/>
      <c r="R242" s="72" t="s">
        <v>1917</v>
      </c>
      <c r="S242" s="71"/>
      <c r="T242" s="71"/>
      <c r="U242" s="77" t="s">
        <v>1284</v>
      </c>
      <c r="V242" s="78" t="s">
        <v>1155</v>
      </c>
      <c r="W242" s="79" t="s">
        <v>1788</v>
      </c>
      <c r="X242" s="79" t="s">
        <v>1157</v>
      </c>
      <c r="Y242" s="78" t="s">
        <v>423</v>
      </c>
      <c r="Z242" s="78"/>
      <c r="AA242" s="29" t="str">
        <f>VLOOKUP(C242,DS_ĐKMH_PĐT!$B$4:$J$291,2,0)</f>
        <v>Đặng Trung</v>
      </c>
      <c r="AB242" s="29" t="str">
        <f>VLOOKUP(C242,DS_ĐKMH_PĐT!$B$4:$J$291,3,0)</f>
        <v>Trực</v>
      </c>
      <c r="AC242" s="30" t="str">
        <f>VLOOKUP(C242,DS_ĐKMH_PĐT!$B$4:$J$291,4,0)</f>
        <v>D20_TH08</v>
      </c>
      <c r="AD242" s="78">
        <v>234</v>
      </c>
      <c r="AF242" s="77">
        <f t="shared" si="3"/>
        <v>1</v>
      </c>
      <c r="AH242" s="85">
        <v>182</v>
      </c>
    </row>
    <row r="243" spans="1:34" s="77" customFormat="1" ht="30.5" customHeight="1" x14ac:dyDescent="0.25">
      <c r="A243" s="71">
        <v>235</v>
      </c>
      <c r="B243" s="72">
        <v>232</v>
      </c>
      <c r="C243" s="71" t="s">
        <v>1158</v>
      </c>
      <c r="D243" s="73" t="s">
        <v>1159</v>
      </c>
      <c r="E243" s="74" t="s">
        <v>1160</v>
      </c>
      <c r="F243" s="75" t="s">
        <v>176</v>
      </c>
      <c r="G243" s="71" t="s">
        <v>1152</v>
      </c>
      <c r="H243" s="71">
        <v>932464672</v>
      </c>
      <c r="I243" s="71" t="s">
        <v>720</v>
      </c>
      <c r="J243" s="84"/>
      <c r="K243" s="86"/>
      <c r="L243" s="71"/>
      <c r="M243" s="72" t="s">
        <v>1067</v>
      </c>
      <c r="N243" s="71" t="s">
        <v>1865</v>
      </c>
      <c r="O243" s="71" t="s">
        <v>1867</v>
      </c>
      <c r="P243" s="71">
        <v>10</v>
      </c>
      <c r="Q243" s="71"/>
      <c r="R243" s="72" t="s">
        <v>1917</v>
      </c>
      <c r="S243" s="71"/>
      <c r="T243" s="71"/>
      <c r="U243" s="77" t="s">
        <v>1284</v>
      </c>
      <c r="V243" s="78" t="s">
        <v>1158</v>
      </c>
      <c r="W243" s="79" t="s">
        <v>1160</v>
      </c>
      <c r="X243" s="79" t="s">
        <v>176</v>
      </c>
      <c r="Y243" s="78" t="s">
        <v>1152</v>
      </c>
      <c r="Z243" s="78"/>
      <c r="AA243" s="29" t="str">
        <f>VLOOKUP(C243,DS_ĐKMH_PĐT!$B$4:$J$291,2,0)</f>
        <v>Nguyễn Hùng</v>
      </c>
      <c r="AB243" s="29" t="str">
        <f>VLOOKUP(C243,DS_ĐKMH_PĐT!$B$4:$J$291,3,0)</f>
        <v>Cường</v>
      </c>
      <c r="AC243" s="30" t="str">
        <f>VLOOKUP(C243,DS_ĐKMH_PĐT!$B$4:$J$291,4,0)</f>
        <v>D20_TH10</v>
      </c>
      <c r="AD243" s="78">
        <v>235</v>
      </c>
      <c r="AF243" s="77">
        <f t="shared" si="3"/>
        <v>1</v>
      </c>
      <c r="AH243" s="85"/>
    </row>
    <row r="244" spans="1:34" s="34" customFormat="1" ht="31.5" customHeight="1" x14ac:dyDescent="0.25">
      <c r="A244" s="42">
        <v>236</v>
      </c>
      <c r="B244" s="43">
        <v>233</v>
      </c>
      <c r="C244" s="42" t="s">
        <v>1161</v>
      </c>
      <c r="D244" s="44" t="s">
        <v>1162</v>
      </c>
      <c r="E244" s="46" t="s">
        <v>1163</v>
      </c>
      <c r="F244" s="47" t="s">
        <v>116</v>
      </c>
      <c r="G244" s="42" t="s">
        <v>1164</v>
      </c>
      <c r="H244" s="42">
        <v>899474636</v>
      </c>
      <c r="I244" s="42" t="s">
        <v>30</v>
      </c>
      <c r="J244" s="83" t="s">
        <v>1165</v>
      </c>
      <c r="K244" s="36" t="s">
        <v>923</v>
      </c>
      <c r="L244" s="42"/>
      <c r="M244" s="54" t="s">
        <v>727</v>
      </c>
      <c r="N244" s="42" t="s">
        <v>1865</v>
      </c>
      <c r="O244" s="42" t="s">
        <v>1867</v>
      </c>
      <c r="P244" s="42">
        <v>40</v>
      </c>
      <c r="Q244" s="42"/>
      <c r="R244" s="42"/>
      <c r="S244" s="42"/>
      <c r="T244" s="42"/>
      <c r="U244" s="34" t="s">
        <v>1284</v>
      </c>
      <c r="V244" s="37" t="s">
        <v>1161</v>
      </c>
      <c r="W244" s="35" t="s">
        <v>1163</v>
      </c>
      <c r="X244" s="35" t="s">
        <v>116</v>
      </c>
      <c r="Y244" s="37" t="s">
        <v>1164</v>
      </c>
      <c r="Z244" s="37"/>
      <c r="AA244" s="48" t="str">
        <f>VLOOKUP(C244,DS_ĐKMH_PĐT!$B$4:$J$291,2,0)</f>
        <v>Lê Trần Thúy</v>
      </c>
      <c r="AB244" s="48" t="str">
        <f>VLOOKUP(C244,DS_ĐKMH_PĐT!$B$4:$J$291,3,0)</f>
        <v>Vy</v>
      </c>
      <c r="AC244" s="49" t="str">
        <f>VLOOKUP(C244,DS_ĐKMH_PĐT!$B$4:$J$291,4,0)</f>
        <v>D20_TH02</v>
      </c>
      <c r="AD244" s="37">
        <v>236</v>
      </c>
      <c r="AF244" s="34">
        <f t="shared" si="3"/>
        <v>1</v>
      </c>
      <c r="AH244" s="82">
        <v>183</v>
      </c>
    </row>
    <row r="245" spans="1:34" s="34" customFormat="1" ht="31.5" customHeight="1" x14ac:dyDescent="0.25">
      <c r="A245" s="42">
        <v>237</v>
      </c>
      <c r="B245" s="43">
        <v>233</v>
      </c>
      <c r="C245" s="42" t="s">
        <v>1166</v>
      </c>
      <c r="D245" s="44" t="s">
        <v>1167</v>
      </c>
      <c r="E245" s="46" t="s">
        <v>1168</v>
      </c>
      <c r="F245" s="47" t="s">
        <v>965</v>
      </c>
      <c r="G245" s="42" t="s">
        <v>423</v>
      </c>
      <c r="H245" s="42">
        <v>865314894</v>
      </c>
      <c r="I245" s="42" t="s">
        <v>30</v>
      </c>
      <c r="J245" s="83"/>
      <c r="K245" s="36" t="s">
        <v>923</v>
      </c>
      <c r="L245" s="42"/>
      <c r="M245" s="54" t="s">
        <v>727</v>
      </c>
      <c r="N245" s="42" t="s">
        <v>1865</v>
      </c>
      <c r="O245" s="42" t="s">
        <v>1867</v>
      </c>
      <c r="P245" s="42">
        <v>40</v>
      </c>
      <c r="Q245" s="42"/>
      <c r="R245" s="42"/>
      <c r="S245" s="42"/>
      <c r="T245" s="42"/>
      <c r="U245" s="34" t="s">
        <v>1284</v>
      </c>
      <c r="V245" s="37" t="s">
        <v>1166</v>
      </c>
      <c r="W245" s="35" t="s">
        <v>1168</v>
      </c>
      <c r="X245" s="35" t="s">
        <v>965</v>
      </c>
      <c r="Y245" s="37" t="s">
        <v>423</v>
      </c>
      <c r="Z245" s="37"/>
      <c r="AA245" s="48" t="str">
        <f>VLOOKUP(C245,DS_ĐKMH_PĐT!$B$4:$J$291,2,0)</f>
        <v>Đặng Anh</v>
      </c>
      <c r="AB245" s="48" t="str">
        <f>VLOOKUP(C245,DS_ĐKMH_PĐT!$B$4:$J$291,3,0)</f>
        <v>Hào</v>
      </c>
      <c r="AC245" s="49" t="str">
        <f>VLOOKUP(C245,DS_ĐKMH_PĐT!$B$4:$J$291,4,0)</f>
        <v>D20_TH08</v>
      </c>
      <c r="AD245" s="37">
        <v>237</v>
      </c>
      <c r="AF245" s="34">
        <f t="shared" si="3"/>
        <v>1</v>
      </c>
      <c r="AH245" s="82"/>
    </row>
    <row r="246" spans="1:34" s="34" customFormat="1" ht="32" customHeight="1" x14ac:dyDescent="0.25">
      <c r="A246" s="42">
        <v>238</v>
      </c>
      <c r="B246" s="43">
        <v>235</v>
      </c>
      <c r="C246" s="42" t="s">
        <v>1169</v>
      </c>
      <c r="D246" s="44" t="s">
        <v>1170</v>
      </c>
      <c r="E246" s="46" t="s">
        <v>1171</v>
      </c>
      <c r="F246" s="47" t="s">
        <v>148</v>
      </c>
      <c r="G246" s="42" t="s">
        <v>388</v>
      </c>
      <c r="H246" s="42">
        <v>828950257</v>
      </c>
      <c r="I246" s="42" t="s">
        <v>30</v>
      </c>
      <c r="J246" s="36" t="s">
        <v>1172</v>
      </c>
      <c r="K246" s="36" t="s">
        <v>1173</v>
      </c>
      <c r="L246" s="42"/>
      <c r="M246" s="54" t="s">
        <v>490</v>
      </c>
      <c r="N246" s="42" t="s">
        <v>1865</v>
      </c>
      <c r="O246" s="42" t="s">
        <v>1871</v>
      </c>
      <c r="P246" s="42">
        <v>40</v>
      </c>
      <c r="Q246" s="42"/>
      <c r="R246" s="42"/>
      <c r="S246" s="42"/>
      <c r="T246" s="42"/>
      <c r="U246" s="34" t="s">
        <v>1284</v>
      </c>
      <c r="V246" s="37" t="s">
        <v>1169</v>
      </c>
      <c r="W246" s="35" t="s">
        <v>1171</v>
      </c>
      <c r="X246" s="35" t="s">
        <v>148</v>
      </c>
      <c r="Y246" s="37" t="s">
        <v>388</v>
      </c>
      <c r="Z246" s="37"/>
      <c r="AA246" s="48" t="str">
        <f>VLOOKUP(C246,DS_ĐKMH_PĐT!$B$4:$J$291,2,0)</f>
        <v>Nguyễn Đoàn Thành</v>
      </c>
      <c r="AB246" s="48" t="str">
        <f>VLOOKUP(C246,DS_ĐKMH_PĐT!$B$4:$J$291,3,0)</f>
        <v>Đạt</v>
      </c>
      <c r="AC246" s="49" t="str">
        <f>VLOOKUP(C246,DS_ĐKMH_PĐT!$B$4:$J$291,4,0)</f>
        <v>D21_TH13</v>
      </c>
      <c r="AD246" s="37">
        <v>238</v>
      </c>
      <c r="AF246" s="34">
        <f t="shared" si="3"/>
        <v>1</v>
      </c>
      <c r="AH246" s="42">
        <v>184</v>
      </c>
    </row>
    <row r="247" spans="1:34" s="34" customFormat="1" ht="32" customHeight="1" x14ac:dyDescent="0.25">
      <c r="A247" s="42">
        <v>239</v>
      </c>
      <c r="B247" s="43">
        <v>236</v>
      </c>
      <c r="C247" s="42" t="s">
        <v>1174</v>
      </c>
      <c r="D247" s="44" t="s">
        <v>1175</v>
      </c>
      <c r="E247" s="46" t="s">
        <v>295</v>
      </c>
      <c r="F247" s="47" t="s">
        <v>1176</v>
      </c>
      <c r="G247" s="42" t="s">
        <v>132</v>
      </c>
      <c r="H247" s="42">
        <v>962239242</v>
      </c>
      <c r="I247" s="42" t="s">
        <v>30</v>
      </c>
      <c r="J247" s="44" t="s">
        <v>1177</v>
      </c>
      <c r="K247" s="42" t="s">
        <v>1178</v>
      </c>
      <c r="L247" s="42"/>
      <c r="M247" s="54" t="s">
        <v>759</v>
      </c>
      <c r="N247" s="42" t="s">
        <v>1865</v>
      </c>
      <c r="O247" s="42" t="s">
        <v>1873</v>
      </c>
      <c r="P247" s="42">
        <v>40</v>
      </c>
      <c r="Q247" s="42"/>
      <c r="R247" s="42"/>
      <c r="S247" s="42"/>
      <c r="T247" s="42"/>
      <c r="U247" s="34" t="s">
        <v>1284</v>
      </c>
      <c r="V247" s="37" t="s">
        <v>1174</v>
      </c>
      <c r="W247" s="35" t="s">
        <v>295</v>
      </c>
      <c r="X247" s="35" t="s">
        <v>1176</v>
      </c>
      <c r="Y247" s="37" t="s">
        <v>132</v>
      </c>
      <c r="Z247" s="37"/>
      <c r="AA247" s="48" t="str">
        <f>VLOOKUP(C247,DS_ĐKMH_PĐT!$B$4:$J$291,2,0)</f>
        <v>Nguyễn Thành</v>
      </c>
      <c r="AB247" s="48" t="str">
        <f>VLOOKUP(C247,DS_ĐKMH_PĐT!$B$4:$J$291,3,0)</f>
        <v>Công</v>
      </c>
      <c r="AC247" s="49" t="str">
        <f>VLOOKUP(C247,DS_ĐKMH_PĐT!$B$4:$J$291,4,0)</f>
        <v>D21_TH05</v>
      </c>
      <c r="AD247" s="37">
        <v>239</v>
      </c>
      <c r="AF247" s="34">
        <f t="shared" si="3"/>
        <v>1</v>
      </c>
      <c r="AH247" s="42">
        <v>185</v>
      </c>
    </row>
    <row r="248" spans="1:34" s="34" customFormat="1" ht="32" customHeight="1" x14ac:dyDescent="0.25">
      <c r="A248" s="42">
        <v>240</v>
      </c>
      <c r="B248" s="43">
        <v>237</v>
      </c>
      <c r="C248" s="42" t="s">
        <v>1179</v>
      </c>
      <c r="D248" s="44"/>
      <c r="E248" s="46" t="s">
        <v>1180</v>
      </c>
      <c r="F248" s="47" t="s">
        <v>312</v>
      </c>
      <c r="G248" s="42" t="s">
        <v>1181</v>
      </c>
      <c r="H248" s="42"/>
      <c r="I248" s="42"/>
      <c r="J248" s="36" t="s">
        <v>1182</v>
      </c>
      <c r="K248" s="36" t="s">
        <v>1183</v>
      </c>
      <c r="L248" s="42"/>
      <c r="M248" s="54" t="s">
        <v>304</v>
      </c>
      <c r="N248" s="42" t="s">
        <v>1865</v>
      </c>
      <c r="O248" s="42" t="s">
        <v>1867</v>
      </c>
      <c r="P248" s="42">
        <v>40</v>
      </c>
      <c r="Q248" s="42"/>
      <c r="R248" s="42"/>
      <c r="S248" s="42"/>
      <c r="T248" s="42"/>
      <c r="U248" s="34" t="s">
        <v>1284</v>
      </c>
      <c r="V248" s="37" t="s">
        <v>1179</v>
      </c>
      <c r="W248" s="35" t="s">
        <v>1180</v>
      </c>
      <c r="X248" s="35" t="s">
        <v>312</v>
      </c>
      <c r="Y248" s="37" t="s">
        <v>1181</v>
      </c>
      <c r="Z248" s="37"/>
      <c r="AA248" s="48" t="str">
        <f>VLOOKUP(C248,DS_ĐKMH_PĐT!$B$4:$J$291,2,0)</f>
        <v>Chung Xuân</v>
      </c>
      <c r="AB248" s="48" t="str">
        <f>VLOOKUP(C248,DS_ĐKMH_PĐT!$B$4:$J$291,3,0)</f>
        <v>Thịnh</v>
      </c>
      <c r="AC248" s="49" t="str">
        <f>VLOOKUP(C248,DS_ĐKMH_PĐT!$B$4:$J$291,4,0)</f>
        <v>D18_TH08</v>
      </c>
      <c r="AD248" s="37">
        <v>240</v>
      </c>
      <c r="AE248" s="34">
        <v>1</v>
      </c>
      <c r="AF248" s="34">
        <f t="shared" si="3"/>
        <v>1</v>
      </c>
      <c r="AH248" s="42">
        <v>186</v>
      </c>
    </row>
    <row r="249" spans="1:34" s="34" customFormat="1" ht="32" customHeight="1" x14ac:dyDescent="0.25">
      <c r="A249" s="42">
        <v>241</v>
      </c>
      <c r="B249" s="43">
        <v>238</v>
      </c>
      <c r="C249" s="42" t="s">
        <v>1184</v>
      </c>
      <c r="D249" s="44"/>
      <c r="E249" s="46" t="s">
        <v>295</v>
      </c>
      <c r="F249" s="47" t="s">
        <v>148</v>
      </c>
      <c r="G249" s="42" t="s">
        <v>1185</v>
      </c>
      <c r="H249" s="42"/>
      <c r="I249" s="42"/>
      <c r="J249" s="36" t="s">
        <v>1186</v>
      </c>
      <c r="K249" s="36" t="s">
        <v>1187</v>
      </c>
      <c r="L249" s="42"/>
      <c r="M249" s="54" t="s">
        <v>304</v>
      </c>
      <c r="N249" s="42" t="s">
        <v>1865</v>
      </c>
      <c r="O249" s="42" t="s">
        <v>1867</v>
      </c>
      <c r="P249" s="42">
        <v>40</v>
      </c>
      <c r="Q249" s="42"/>
      <c r="R249" s="42"/>
      <c r="S249" s="42"/>
      <c r="T249" s="42"/>
      <c r="U249" s="34" t="s">
        <v>1284</v>
      </c>
      <c r="V249" s="37" t="s">
        <v>1184</v>
      </c>
      <c r="W249" s="35" t="s">
        <v>295</v>
      </c>
      <c r="X249" s="35" t="s">
        <v>148</v>
      </c>
      <c r="Y249" s="37" t="s">
        <v>1185</v>
      </c>
      <c r="Z249" s="37"/>
      <c r="AA249" s="48" t="str">
        <f>VLOOKUP(C249,DS_ĐKMH_PĐT!$B$4:$J$291,2,0)</f>
        <v>Nguyễn Thành</v>
      </c>
      <c r="AB249" s="48" t="str">
        <f>VLOOKUP(C249,DS_ĐKMH_PĐT!$B$4:$J$291,3,0)</f>
        <v>Đạt</v>
      </c>
      <c r="AC249" s="49" t="str">
        <f>VLOOKUP(C249,DS_ĐKMH_PĐT!$B$4:$J$291,4,0)</f>
        <v>D19_TH05</v>
      </c>
      <c r="AD249" s="37">
        <v>241</v>
      </c>
      <c r="AE249" s="34">
        <v>2</v>
      </c>
      <c r="AF249" s="34">
        <f t="shared" si="3"/>
        <v>1</v>
      </c>
      <c r="AH249" s="42">
        <v>187</v>
      </c>
    </row>
    <row r="250" spans="1:34" s="34" customFormat="1" ht="32" customHeight="1" x14ac:dyDescent="0.25">
      <c r="A250" s="42">
        <v>242</v>
      </c>
      <c r="B250" s="43">
        <v>239</v>
      </c>
      <c r="C250" s="42" t="s">
        <v>1188</v>
      </c>
      <c r="D250" s="44"/>
      <c r="E250" s="46" t="s">
        <v>487</v>
      </c>
      <c r="F250" s="47" t="s">
        <v>124</v>
      </c>
      <c r="G250" s="42" t="s">
        <v>1185</v>
      </c>
      <c r="H250" s="42"/>
      <c r="I250" s="42"/>
      <c r="J250" s="36" t="s">
        <v>1189</v>
      </c>
      <c r="K250" s="45" t="s">
        <v>1190</v>
      </c>
      <c r="L250" s="42"/>
      <c r="M250" s="54" t="s">
        <v>304</v>
      </c>
      <c r="N250" s="42" t="s">
        <v>1865</v>
      </c>
      <c r="O250" s="42" t="s">
        <v>1867</v>
      </c>
      <c r="P250" s="42">
        <v>30</v>
      </c>
      <c r="Q250" s="42"/>
      <c r="R250" s="42"/>
      <c r="S250" s="42"/>
      <c r="T250" s="42"/>
      <c r="U250" s="34" t="s">
        <v>1284</v>
      </c>
      <c r="V250" s="37" t="s">
        <v>1188</v>
      </c>
      <c r="W250" s="35" t="s">
        <v>487</v>
      </c>
      <c r="X250" s="35" t="s">
        <v>124</v>
      </c>
      <c r="Y250" s="37" t="s">
        <v>1185</v>
      </c>
      <c r="Z250" s="37"/>
      <c r="AA250" s="48" t="str">
        <f>VLOOKUP(C250,DS_ĐKMH_PĐT!$B$4:$J$291,2,0)</f>
        <v>Trần Đức</v>
      </c>
      <c r="AB250" s="48" t="str">
        <f>VLOOKUP(C250,DS_ĐKMH_PĐT!$B$4:$J$291,3,0)</f>
        <v>Huy</v>
      </c>
      <c r="AC250" s="49" t="str">
        <f>VLOOKUP(C250,DS_ĐKMH_PĐT!$B$4:$J$291,4,0)</f>
        <v>D19_TH05</v>
      </c>
      <c r="AD250" s="37">
        <v>242</v>
      </c>
      <c r="AE250" s="34">
        <v>3</v>
      </c>
      <c r="AF250" s="34">
        <f t="shared" si="3"/>
        <v>1</v>
      </c>
      <c r="AH250" s="42">
        <v>188</v>
      </c>
    </row>
    <row r="251" spans="1:34" s="34" customFormat="1" ht="32" customHeight="1" x14ac:dyDescent="0.25">
      <c r="A251" s="42">
        <v>243</v>
      </c>
      <c r="B251" s="43">
        <v>240</v>
      </c>
      <c r="C251" s="42" t="s">
        <v>1191</v>
      </c>
      <c r="D251" s="44"/>
      <c r="E251" s="46" t="s">
        <v>1192</v>
      </c>
      <c r="F251" s="47" t="s">
        <v>905</v>
      </c>
      <c r="G251" s="42" t="s">
        <v>1185</v>
      </c>
      <c r="H251" s="42"/>
      <c r="I251" s="42"/>
      <c r="J251" s="36" t="s">
        <v>1193</v>
      </c>
      <c r="K251" s="36" t="s">
        <v>1194</v>
      </c>
      <c r="L251" s="42"/>
      <c r="M251" s="54" t="s">
        <v>304</v>
      </c>
      <c r="N251" s="42" t="s">
        <v>1865</v>
      </c>
      <c r="O251" s="42" t="s">
        <v>1867</v>
      </c>
      <c r="P251" s="42">
        <v>35</v>
      </c>
      <c r="Q251" s="42"/>
      <c r="R251" s="42"/>
      <c r="S251" s="42"/>
      <c r="T251" s="42"/>
      <c r="U251" s="34" t="s">
        <v>1284</v>
      </c>
      <c r="V251" s="37" t="s">
        <v>1191</v>
      </c>
      <c r="W251" s="35" t="s">
        <v>1192</v>
      </c>
      <c r="X251" s="35" t="s">
        <v>905</v>
      </c>
      <c r="Y251" s="37" t="s">
        <v>1185</v>
      </c>
      <c r="Z251" s="37"/>
      <c r="AA251" s="48" t="str">
        <f>VLOOKUP(C251,DS_ĐKMH_PĐT!$B$4:$J$291,2,0)</f>
        <v>Nguyễn Thế</v>
      </c>
      <c r="AB251" s="48" t="str">
        <f>VLOOKUP(C251,DS_ĐKMH_PĐT!$B$4:$J$291,3,0)</f>
        <v>Vinh</v>
      </c>
      <c r="AC251" s="49" t="str">
        <f>VLOOKUP(C251,DS_ĐKMH_PĐT!$B$4:$J$291,4,0)</f>
        <v>D19_TH05</v>
      </c>
      <c r="AD251" s="37">
        <v>243</v>
      </c>
      <c r="AE251" s="34">
        <v>4</v>
      </c>
      <c r="AF251" s="34">
        <f t="shared" si="3"/>
        <v>1</v>
      </c>
      <c r="AH251" s="42">
        <v>189</v>
      </c>
    </row>
    <row r="252" spans="1:34" s="34" customFormat="1" ht="32" customHeight="1" x14ac:dyDescent="0.25">
      <c r="A252" s="42">
        <v>244</v>
      </c>
      <c r="B252" s="43">
        <v>241</v>
      </c>
      <c r="C252" s="42" t="s">
        <v>1195</v>
      </c>
      <c r="D252" s="44"/>
      <c r="E252" s="46" t="s">
        <v>1196</v>
      </c>
      <c r="F252" s="47" t="s">
        <v>419</v>
      </c>
      <c r="G252" s="42" t="s">
        <v>1197</v>
      </c>
      <c r="H252" s="42"/>
      <c r="I252" s="42"/>
      <c r="J252" s="81" t="s">
        <v>1198</v>
      </c>
      <c r="K252" s="82" t="s">
        <v>1199</v>
      </c>
      <c r="L252" s="42" t="s">
        <v>1875</v>
      </c>
      <c r="M252" s="54" t="s">
        <v>304</v>
      </c>
      <c r="N252" s="42" t="s">
        <v>1865</v>
      </c>
      <c r="O252" s="42" t="s">
        <v>1867</v>
      </c>
      <c r="P252" s="42">
        <v>35</v>
      </c>
      <c r="Q252" s="42"/>
      <c r="R252" s="42"/>
      <c r="S252" s="42"/>
      <c r="T252" s="42"/>
      <c r="U252" s="34" t="s">
        <v>1284</v>
      </c>
      <c r="V252" s="37" t="s">
        <v>1195</v>
      </c>
      <c r="W252" s="35" t="s">
        <v>1196</v>
      </c>
      <c r="X252" s="35" t="s">
        <v>419</v>
      </c>
      <c r="Y252" s="37" t="s">
        <v>1197</v>
      </c>
      <c r="Z252" s="37"/>
      <c r="AA252" s="48" t="str">
        <f>VLOOKUP(C252,DS_ĐKMH_PĐT!$B$4:$J$291,2,0)</f>
        <v>Huỳnh Chí</v>
      </c>
      <c r="AB252" s="48" t="str">
        <f>VLOOKUP(C252,DS_ĐKMH_PĐT!$B$4:$J$291,3,0)</f>
        <v>Duy</v>
      </c>
      <c r="AC252" s="49" t="str">
        <f>VLOOKUP(C252,DS_ĐKMH_PĐT!$B$4:$J$291,4,0)</f>
        <v>D19_TH09</v>
      </c>
      <c r="AD252" s="37">
        <v>244</v>
      </c>
      <c r="AE252" s="34">
        <v>5</v>
      </c>
      <c r="AF252" s="34">
        <f t="shared" si="3"/>
        <v>1</v>
      </c>
      <c r="AH252" s="82">
        <v>190</v>
      </c>
    </row>
    <row r="253" spans="1:34" s="34" customFormat="1" ht="32" customHeight="1" x14ac:dyDescent="0.25">
      <c r="A253" s="42">
        <v>245</v>
      </c>
      <c r="B253" s="43">
        <v>242</v>
      </c>
      <c r="C253" s="42" t="s">
        <v>1200</v>
      </c>
      <c r="D253" s="44"/>
      <c r="E253" s="46" t="s">
        <v>934</v>
      </c>
      <c r="F253" s="47" t="s">
        <v>338</v>
      </c>
      <c r="G253" s="42" t="s">
        <v>1197</v>
      </c>
      <c r="H253" s="42"/>
      <c r="I253" s="42"/>
      <c r="J253" s="81"/>
      <c r="K253" s="83"/>
      <c r="L253" s="42"/>
      <c r="M253" s="54" t="s">
        <v>304</v>
      </c>
      <c r="N253" s="42" t="s">
        <v>1865</v>
      </c>
      <c r="O253" s="42" t="s">
        <v>1867</v>
      </c>
      <c r="P253" s="42">
        <v>35</v>
      </c>
      <c r="Q253" s="42"/>
      <c r="R253" s="42"/>
      <c r="S253" s="42"/>
      <c r="T253" s="42"/>
      <c r="U253" s="34" t="s">
        <v>1284</v>
      </c>
      <c r="V253" s="37" t="s">
        <v>1200</v>
      </c>
      <c r="W253" s="35" t="s">
        <v>934</v>
      </c>
      <c r="X253" s="35" t="s">
        <v>338</v>
      </c>
      <c r="Y253" s="37" t="s">
        <v>1197</v>
      </c>
      <c r="Z253" s="37"/>
      <c r="AA253" s="48" t="str">
        <f>VLOOKUP(C253,DS_ĐKMH_PĐT!$B$4:$J$291,2,0)</f>
        <v>Nguyễn Lê</v>
      </c>
      <c r="AB253" s="48" t="str">
        <f>VLOOKUP(C253,DS_ĐKMH_PĐT!$B$4:$J$291,3,0)</f>
        <v>Hoàng</v>
      </c>
      <c r="AC253" s="49" t="str">
        <f>VLOOKUP(C253,DS_ĐKMH_PĐT!$B$4:$J$291,4,0)</f>
        <v>D19_TH09</v>
      </c>
      <c r="AD253" s="37">
        <v>245</v>
      </c>
      <c r="AE253" s="34">
        <v>6</v>
      </c>
      <c r="AF253" s="34">
        <f t="shared" si="3"/>
        <v>1</v>
      </c>
      <c r="AH253" s="82"/>
    </row>
    <row r="254" spans="1:34" s="77" customFormat="1" ht="32" customHeight="1" x14ac:dyDescent="0.25">
      <c r="A254" s="71">
        <v>246</v>
      </c>
      <c r="B254" s="72">
        <v>243</v>
      </c>
      <c r="C254" s="71" t="s">
        <v>1201</v>
      </c>
      <c r="D254" s="73"/>
      <c r="E254" s="74" t="s">
        <v>801</v>
      </c>
      <c r="F254" s="75" t="s">
        <v>983</v>
      </c>
      <c r="G254" s="71" t="s">
        <v>1164</v>
      </c>
      <c r="H254" s="71"/>
      <c r="I254" s="71"/>
      <c r="J254" s="76" t="s">
        <v>1202</v>
      </c>
      <c r="K254" s="76" t="s">
        <v>1203</v>
      </c>
      <c r="L254" s="71"/>
      <c r="M254" s="72" t="s">
        <v>396</v>
      </c>
      <c r="N254" s="71" t="s">
        <v>1865</v>
      </c>
      <c r="O254" s="71" t="s">
        <v>1867</v>
      </c>
      <c r="P254" s="71">
        <v>0</v>
      </c>
      <c r="Q254" s="71"/>
      <c r="R254" s="72" t="s">
        <v>1917</v>
      </c>
      <c r="S254" s="71"/>
      <c r="T254" s="71"/>
      <c r="U254" s="77" t="s">
        <v>1284</v>
      </c>
      <c r="V254" s="78" t="s">
        <v>1201</v>
      </c>
      <c r="W254" s="79" t="s">
        <v>801</v>
      </c>
      <c r="X254" s="79" t="s">
        <v>983</v>
      </c>
      <c r="Y254" s="78" t="s">
        <v>1164</v>
      </c>
      <c r="Z254" s="78"/>
      <c r="AA254" s="29" t="str">
        <f>VLOOKUP(C254,DS_ĐKMH_PĐT!$B$4:$J$291,2,0)</f>
        <v>Nguyễn Duy</v>
      </c>
      <c r="AB254" s="29" t="str">
        <f>VLOOKUP(C254,DS_ĐKMH_PĐT!$B$4:$J$291,3,0)</f>
        <v>Sơn</v>
      </c>
      <c r="AC254" s="30" t="str">
        <f>VLOOKUP(C254,DS_ĐKMH_PĐT!$B$4:$J$291,4,0)</f>
        <v>D20_TH02</v>
      </c>
      <c r="AD254" s="78">
        <v>246</v>
      </c>
      <c r="AE254" s="77">
        <v>7</v>
      </c>
      <c r="AF254" s="77">
        <f t="shared" si="3"/>
        <v>1</v>
      </c>
      <c r="AH254" s="71">
        <v>191</v>
      </c>
    </row>
    <row r="255" spans="1:34" s="34" customFormat="1" ht="32" customHeight="1" x14ac:dyDescent="0.25">
      <c r="A255" s="42">
        <v>247</v>
      </c>
      <c r="B255" s="43">
        <v>244</v>
      </c>
      <c r="C255" s="42" t="s">
        <v>1204</v>
      </c>
      <c r="D255" s="44"/>
      <c r="E255" s="46" t="s">
        <v>1035</v>
      </c>
      <c r="F255" s="47" t="s">
        <v>72</v>
      </c>
      <c r="G255" s="42" t="s">
        <v>318</v>
      </c>
      <c r="H255" s="42"/>
      <c r="I255" s="42"/>
      <c r="J255" s="36" t="s">
        <v>1205</v>
      </c>
      <c r="K255" s="36" t="s">
        <v>1206</v>
      </c>
      <c r="L255" s="42"/>
      <c r="M255" s="54" t="s">
        <v>396</v>
      </c>
      <c r="N255" s="42" t="s">
        <v>1865</v>
      </c>
      <c r="O255" s="42" t="s">
        <v>1867</v>
      </c>
      <c r="P255" s="42">
        <v>30</v>
      </c>
      <c r="Q255" s="71" t="s">
        <v>1916</v>
      </c>
      <c r="R255" s="42"/>
      <c r="S255" s="42"/>
      <c r="T255" s="42"/>
      <c r="U255" s="34" t="s">
        <v>1284</v>
      </c>
      <c r="V255" s="37" t="s">
        <v>1204</v>
      </c>
      <c r="W255" s="35" t="s">
        <v>1035</v>
      </c>
      <c r="X255" s="35" t="s">
        <v>72</v>
      </c>
      <c r="Y255" s="37" t="s">
        <v>318</v>
      </c>
      <c r="Z255" s="37"/>
      <c r="AA255" s="48" t="str">
        <f>VLOOKUP(C255,DS_ĐKMH_PĐT!$B$4:$J$291,2,0)</f>
        <v>Trần Đình</v>
      </c>
      <c r="AB255" s="48" t="str">
        <f>VLOOKUP(C255,DS_ĐKMH_PĐT!$B$4:$J$291,3,0)</f>
        <v>Khoa</v>
      </c>
      <c r="AC255" s="49" t="str">
        <f>VLOOKUP(C255,DS_ĐKMH_PĐT!$B$4:$J$291,4,0)</f>
        <v>D20_TH05</v>
      </c>
      <c r="AD255" s="37">
        <v>247</v>
      </c>
      <c r="AE255" s="34">
        <v>8</v>
      </c>
      <c r="AF255" s="34">
        <f t="shared" si="3"/>
        <v>1</v>
      </c>
      <c r="AH255" s="42">
        <v>192</v>
      </c>
    </row>
    <row r="256" spans="1:34" s="34" customFormat="1" ht="43.5" customHeight="1" x14ac:dyDescent="0.25">
      <c r="A256" s="42">
        <v>248</v>
      </c>
      <c r="B256" s="43">
        <v>245</v>
      </c>
      <c r="C256" s="42" t="s">
        <v>1207</v>
      </c>
      <c r="D256" s="44"/>
      <c r="E256" s="46" t="s">
        <v>1208</v>
      </c>
      <c r="F256" s="47" t="s">
        <v>688</v>
      </c>
      <c r="G256" s="42" t="s">
        <v>318</v>
      </c>
      <c r="H256" s="42"/>
      <c r="I256" s="42" t="s">
        <v>30</v>
      </c>
      <c r="J256" s="36" t="s">
        <v>1209</v>
      </c>
      <c r="K256" s="36" t="s">
        <v>1210</v>
      </c>
      <c r="L256" s="42"/>
      <c r="M256" s="54" t="s">
        <v>727</v>
      </c>
      <c r="N256" s="42" t="s">
        <v>1865</v>
      </c>
      <c r="O256" s="42" t="s">
        <v>1867</v>
      </c>
      <c r="P256" s="42">
        <v>40</v>
      </c>
      <c r="Q256" s="42"/>
      <c r="R256" s="42"/>
      <c r="S256" s="42"/>
      <c r="T256" s="42"/>
      <c r="U256" s="34" t="s">
        <v>1284</v>
      </c>
      <c r="V256" s="37" t="s">
        <v>1207</v>
      </c>
      <c r="W256" s="35" t="s">
        <v>1208</v>
      </c>
      <c r="X256" s="35" t="s">
        <v>688</v>
      </c>
      <c r="Y256" s="37" t="s">
        <v>318</v>
      </c>
      <c r="Z256" s="37"/>
      <c r="AA256" s="48" t="str">
        <f>VLOOKUP(C256,DS_ĐKMH_PĐT!$B$4:$J$291,2,0)</f>
        <v>Lý Quốc</v>
      </c>
      <c r="AB256" s="48" t="str">
        <f>VLOOKUP(C256,DS_ĐKMH_PĐT!$B$4:$J$291,3,0)</f>
        <v>Thông</v>
      </c>
      <c r="AC256" s="49" t="str">
        <f>VLOOKUP(C256,DS_ĐKMH_PĐT!$B$4:$J$291,4,0)</f>
        <v>D20_TH05</v>
      </c>
      <c r="AD256" s="37">
        <v>248</v>
      </c>
      <c r="AE256" s="34">
        <v>9</v>
      </c>
      <c r="AF256" s="34">
        <f t="shared" si="3"/>
        <v>1</v>
      </c>
      <c r="AH256" s="42">
        <v>193</v>
      </c>
    </row>
    <row r="257" spans="1:34" s="34" customFormat="1" ht="32" customHeight="1" x14ac:dyDescent="0.25">
      <c r="A257" s="42">
        <v>249</v>
      </c>
      <c r="B257" s="43">
        <v>246</v>
      </c>
      <c r="C257" s="42" t="s">
        <v>1211</v>
      </c>
      <c r="D257" s="44"/>
      <c r="E257" s="46" t="s">
        <v>1212</v>
      </c>
      <c r="F257" s="47" t="s">
        <v>456</v>
      </c>
      <c r="G257" s="42" t="s">
        <v>77</v>
      </c>
      <c r="H257" s="42"/>
      <c r="I257" s="42" t="s">
        <v>21</v>
      </c>
      <c r="J257" s="36" t="s">
        <v>1213</v>
      </c>
      <c r="K257" s="36" t="s">
        <v>1214</v>
      </c>
      <c r="L257" s="42"/>
      <c r="M257" s="54" t="s">
        <v>727</v>
      </c>
      <c r="N257" s="42" t="s">
        <v>1865</v>
      </c>
      <c r="O257" s="42" t="s">
        <v>1867</v>
      </c>
      <c r="P257" s="42">
        <v>40</v>
      </c>
      <c r="Q257" s="42"/>
      <c r="R257" s="42"/>
      <c r="S257" s="42"/>
      <c r="T257" s="42"/>
      <c r="U257" s="34" t="s">
        <v>1284</v>
      </c>
      <c r="V257" s="37" t="s">
        <v>1211</v>
      </c>
      <c r="W257" s="35" t="s">
        <v>1212</v>
      </c>
      <c r="X257" s="35" t="s">
        <v>456</v>
      </c>
      <c r="Y257" s="37" t="s">
        <v>77</v>
      </c>
      <c r="Z257" s="37"/>
      <c r="AA257" s="48" t="str">
        <f>VLOOKUP(C257,DS_ĐKMH_PĐT!$B$4:$J$291,2,0)</f>
        <v>Trần Thế Quốc</v>
      </c>
      <c r="AB257" s="48" t="str">
        <f>VLOOKUP(C257,DS_ĐKMH_PĐT!$B$4:$J$291,3,0)</f>
        <v>Bảo</v>
      </c>
      <c r="AC257" s="49" t="str">
        <f>VLOOKUP(C257,DS_ĐKMH_PĐT!$B$4:$J$291,4,0)</f>
        <v>D20_TH06</v>
      </c>
      <c r="AD257" s="37">
        <v>249</v>
      </c>
      <c r="AE257" s="34">
        <v>10</v>
      </c>
      <c r="AF257" s="34">
        <f t="shared" si="3"/>
        <v>1</v>
      </c>
      <c r="AH257" s="42">
        <v>194</v>
      </c>
    </row>
    <row r="258" spans="1:34" s="34" customFormat="1" ht="32" customHeight="1" x14ac:dyDescent="0.25">
      <c r="A258" s="42">
        <v>250</v>
      </c>
      <c r="B258" s="43">
        <v>247</v>
      </c>
      <c r="C258" s="42" t="s">
        <v>1215</v>
      </c>
      <c r="D258" s="44"/>
      <c r="E258" s="46" t="s">
        <v>1216</v>
      </c>
      <c r="F258" s="47" t="s">
        <v>965</v>
      </c>
      <c r="G258" s="42" t="s">
        <v>77</v>
      </c>
      <c r="H258" s="42"/>
      <c r="I258" s="42"/>
      <c r="J258" s="36" t="s">
        <v>416</v>
      </c>
      <c r="K258" s="36" t="s">
        <v>260</v>
      </c>
      <c r="L258" s="42"/>
      <c r="M258" s="54" t="s">
        <v>261</v>
      </c>
      <c r="N258" s="42" t="s">
        <v>1865</v>
      </c>
      <c r="O258" s="42" t="s">
        <v>1867</v>
      </c>
      <c r="P258" s="42">
        <v>30</v>
      </c>
      <c r="Q258" s="42"/>
      <c r="R258" s="42"/>
      <c r="S258" s="42"/>
      <c r="T258" s="42"/>
      <c r="U258" s="34" t="s">
        <v>1284</v>
      </c>
      <c r="V258" s="37" t="s">
        <v>1215</v>
      </c>
      <c r="W258" s="35" t="s">
        <v>1216</v>
      </c>
      <c r="X258" s="35" t="s">
        <v>965</v>
      </c>
      <c r="Y258" s="37" t="s">
        <v>77</v>
      </c>
      <c r="Z258" s="37"/>
      <c r="AA258" s="48" t="str">
        <f>VLOOKUP(C258,DS_ĐKMH_PĐT!$B$4:$J$291,2,0)</f>
        <v>Võ Nhật</v>
      </c>
      <c r="AB258" s="48" t="str">
        <f>VLOOKUP(C258,DS_ĐKMH_PĐT!$B$4:$J$291,3,0)</f>
        <v>Hào</v>
      </c>
      <c r="AC258" s="49" t="str">
        <f>VLOOKUP(C258,DS_ĐKMH_PĐT!$B$4:$J$291,4,0)</f>
        <v>D20_TH06</v>
      </c>
      <c r="AD258" s="37">
        <v>250</v>
      </c>
      <c r="AE258" s="34">
        <v>11</v>
      </c>
      <c r="AF258" s="34">
        <f t="shared" si="3"/>
        <v>1</v>
      </c>
      <c r="AH258" s="42">
        <v>195</v>
      </c>
    </row>
    <row r="259" spans="1:34" s="34" customFormat="1" ht="32.5" customHeight="1" x14ac:dyDescent="0.25">
      <c r="A259" s="42">
        <v>251</v>
      </c>
      <c r="B259" s="43">
        <v>248</v>
      </c>
      <c r="C259" s="42" t="s">
        <v>1217</v>
      </c>
      <c r="D259" s="44"/>
      <c r="E259" s="46" t="s">
        <v>437</v>
      </c>
      <c r="F259" s="47" t="s">
        <v>148</v>
      </c>
      <c r="G259" s="42" t="s">
        <v>49</v>
      </c>
      <c r="H259" s="42"/>
      <c r="I259" s="42"/>
      <c r="J259" s="81" t="s">
        <v>1218</v>
      </c>
      <c r="K259" s="82" t="s">
        <v>260</v>
      </c>
      <c r="L259" s="42"/>
      <c r="M259" s="54" t="s">
        <v>261</v>
      </c>
      <c r="N259" s="42" t="s">
        <v>1865</v>
      </c>
      <c r="O259" s="42" t="s">
        <v>1867</v>
      </c>
      <c r="P259" s="42">
        <v>30</v>
      </c>
      <c r="Q259" s="42"/>
      <c r="R259" s="42"/>
      <c r="S259" s="42"/>
      <c r="T259" s="42"/>
      <c r="U259" s="34" t="s">
        <v>1284</v>
      </c>
      <c r="V259" s="37" t="s">
        <v>1217</v>
      </c>
      <c r="W259" s="35" t="s">
        <v>437</v>
      </c>
      <c r="X259" s="35" t="s">
        <v>148</v>
      </c>
      <c r="Y259" s="37" t="s">
        <v>49</v>
      </c>
      <c r="Z259" s="37"/>
      <c r="AA259" s="48" t="str">
        <f>VLOOKUP(C259,DS_ĐKMH_PĐT!$B$4:$J$291,2,0)</f>
        <v>Lê Tuấn</v>
      </c>
      <c r="AB259" s="48" t="str">
        <f>VLOOKUP(C259,DS_ĐKMH_PĐT!$B$4:$J$291,3,0)</f>
        <v>Đạt</v>
      </c>
      <c r="AC259" s="49" t="str">
        <f>VLOOKUP(C259,DS_ĐKMH_PĐT!$B$4:$J$291,4,0)</f>
        <v>D21_TH07</v>
      </c>
      <c r="AD259" s="37">
        <v>251</v>
      </c>
      <c r="AE259" s="34">
        <v>12</v>
      </c>
      <c r="AF259" s="34">
        <f t="shared" si="3"/>
        <v>1</v>
      </c>
      <c r="AH259" s="82">
        <v>196</v>
      </c>
    </row>
    <row r="260" spans="1:34" s="34" customFormat="1" ht="32.5" customHeight="1" x14ac:dyDescent="0.25">
      <c r="A260" s="42">
        <v>252</v>
      </c>
      <c r="B260" s="43">
        <v>249</v>
      </c>
      <c r="C260" s="42" t="s">
        <v>1219</v>
      </c>
      <c r="D260" s="44"/>
      <c r="E260" s="46" t="s">
        <v>1220</v>
      </c>
      <c r="F260" s="47" t="s">
        <v>1082</v>
      </c>
      <c r="G260" s="42" t="s">
        <v>49</v>
      </c>
      <c r="H260" s="42"/>
      <c r="I260" s="42"/>
      <c r="J260" s="81"/>
      <c r="K260" s="83"/>
      <c r="L260" s="42"/>
      <c r="M260" s="54" t="s">
        <v>261</v>
      </c>
      <c r="N260" s="42" t="s">
        <v>1865</v>
      </c>
      <c r="O260" s="42" t="s">
        <v>1867</v>
      </c>
      <c r="P260" s="42">
        <v>30</v>
      </c>
      <c r="Q260" s="42"/>
      <c r="R260" s="42"/>
      <c r="S260" s="42"/>
      <c r="T260" s="42"/>
      <c r="U260" s="34" t="s">
        <v>1284</v>
      </c>
      <c r="V260" s="37" t="s">
        <v>1219</v>
      </c>
      <c r="W260" s="35" t="s">
        <v>1220</v>
      </c>
      <c r="X260" s="35" t="s">
        <v>1082</v>
      </c>
      <c r="Y260" s="37" t="s">
        <v>49</v>
      </c>
      <c r="Z260" s="37"/>
      <c r="AA260" s="48" t="str">
        <f>VLOOKUP(C260,DS_ĐKMH_PĐT!$B$4:$J$291,2,0)</f>
        <v>Lê Văn</v>
      </c>
      <c r="AB260" s="48" t="str">
        <f>VLOOKUP(C260,DS_ĐKMH_PĐT!$B$4:$J$291,3,0)</f>
        <v>Hiếu</v>
      </c>
      <c r="AC260" s="49" t="str">
        <f>VLOOKUP(C260,DS_ĐKMH_PĐT!$B$4:$J$291,4,0)</f>
        <v>D21_TH07</v>
      </c>
      <c r="AD260" s="37">
        <v>252</v>
      </c>
      <c r="AE260" s="34">
        <v>13</v>
      </c>
      <c r="AF260" s="34">
        <f t="shared" si="3"/>
        <v>1</v>
      </c>
      <c r="AH260" s="82"/>
    </row>
    <row r="261" spans="1:34" s="34" customFormat="1" ht="32.5" customHeight="1" x14ac:dyDescent="0.25">
      <c r="A261" s="42">
        <v>253</v>
      </c>
      <c r="B261" s="43">
        <v>151</v>
      </c>
      <c r="C261" s="42" t="s">
        <v>1221</v>
      </c>
      <c r="D261" s="44" t="s">
        <v>1222</v>
      </c>
      <c r="E261" s="46" t="s">
        <v>1223</v>
      </c>
      <c r="F261" s="47" t="s">
        <v>1224</v>
      </c>
      <c r="G261" s="42" t="s">
        <v>183</v>
      </c>
      <c r="H261" s="42">
        <v>348958193</v>
      </c>
      <c r="I261" s="42" t="s">
        <v>21</v>
      </c>
      <c r="J261" s="36" t="s">
        <v>1116</v>
      </c>
      <c r="K261" s="36" t="s">
        <v>1116</v>
      </c>
      <c r="L261" s="42"/>
      <c r="M261" s="54" t="s">
        <v>134</v>
      </c>
      <c r="N261" s="42" t="s">
        <v>1865</v>
      </c>
      <c r="O261" s="42" t="s">
        <v>1867</v>
      </c>
      <c r="P261" s="42">
        <v>50</v>
      </c>
      <c r="Q261" s="42"/>
      <c r="R261" s="42"/>
      <c r="S261" s="42"/>
      <c r="T261" s="42"/>
      <c r="U261" s="34" t="s">
        <v>1284</v>
      </c>
      <c r="V261" s="37" t="s">
        <v>1221</v>
      </c>
      <c r="W261" s="35" t="s">
        <v>1223</v>
      </c>
      <c r="X261" s="35" t="s">
        <v>1224</v>
      </c>
      <c r="Y261" s="37" t="s">
        <v>183</v>
      </c>
      <c r="Z261" s="37"/>
      <c r="AA261" s="48" t="str">
        <f>VLOOKUP(C261,DS_ĐKMH_PĐT!$B$4:$J$291,2,0)</f>
        <v>Nguyễn Thị Tử</v>
      </c>
      <c r="AB261" s="48" t="str">
        <f>VLOOKUP(C261,DS_ĐKMH_PĐT!$B$4:$J$291,3,0)</f>
        <v>Vi</v>
      </c>
      <c r="AC261" s="49" t="str">
        <f>VLOOKUP(C261,DS_ĐKMH_PĐT!$B$4:$J$291,4,0)</f>
        <v>D21_TH03</v>
      </c>
      <c r="AD261" s="37">
        <v>253</v>
      </c>
      <c r="AH261" s="42">
        <v>197</v>
      </c>
    </row>
    <row r="262" spans="1:34" s="34" customFormat="1" ht="32.5" customHeight="1" x14ac:dyDescent="0.25">
      <c r="A262" s="42">
        <v>254</v>
      </c>
      <c r="B262" s="43">
        <v>250</v>
      </c>
      <c r="C262" s="42" t="s">
        <v>1225</v>
      </c>
      <c r="D262" s="44"/>
      <c r="E262" s="46" t="s">
        <v>1175</v>
      </c>
      <c r="F262" s="47" t="s">
        <v>1226</v>
      </c>
      <c r="G262" s="42" t="s">
        <v>49</v>
      </c>
      <c r="H262" s="42"/>
      <c r="I262" s="42"/>
      <c r="J262" s="36" t="s">
        <v>177</v>
      </c>
      <c r="K262" s="36" t="s">
        <v>177</v>
      </c>
      <c r="L262" s="42"/>
      <c r="M262" s="54" t="s">
        <v>134</v>
      </c>
      <c r="N262" s="42" t="s">
        <v>1865</v>
      </c>
      <c r="O262" s="42" t="s">
        <v>1867</v>
      </c>
      <c r="P262" s="42">
        <v>40</v>
      </c>
      <c r="Q262" s="42"/>
      <c r="R262" s="42"/>
      <c r="S262" s="42"/>
      <c r="T262" s="42"/>
      <c r="U262" s="34" t="s">
        <v>1284</v>
      </c>
      <c r="V262" s="37" t="s">
        <v>1225</v>
      </c>
      <c r="W262" s="35" t="s">
        <v>1175</v>
      </c>
      <c r="X262" s="35" t="s">
        <v>1226</v>
      </c>
      <c r="Y262" s="37" t="s">
        <v>49</v>
      </c>
      <c r="Z262" s="37"/>
      <c r="AA262" s="48" t="str">
        <f>VLOOKUP(C262,DS_ĐKMH_PĐT!$B$4:$J$291,2,0)</f>
        <v>Nguyễn Thành Công</v>
      </c>
      <c r="AB262" s="48" t="str">
        <f>VLOOKUP(C262,DS_ĐKMH_PĐT!$B$4:$J$291,3,0)</f>
        <v>Nhịn</v>
      </c>
      <c r="AC262" s="49" t="str">
        <f>VLOOKUP(C262,DS_ĐKMH_PĐT!$B$4:$J$291,4,0)</f>
        <v>D21_TH07</v>
      </c>
      <c r="AD262" s="37">
        <v>254</v>
      </c>
      <c r="AE262" s="34">
        <v>14</v>
      </c>
      <c r="AF262" s="34">
        <f t="shared" ref="AF262:AF277" si="4">COUNTIF($C$9:$C$275,C262)</f>
        <v>1</v>
      </c>
      <c r="AH262" s="42">
        <v>198</v>
      </c>
    </row>
    <row r="263" spans="1:34" s="34" customFormat="1" ht="43.5" customHeight="1" x14ac:dyDescent="0.25">
      <c r="A263" s="42">
        <v>255</v>
      </c>
      <c r="B263" s="43">
        <v>251</v>
      </c>
      <c r="C263" s="42" t="s">
        <v>1227</v>
      </c>
      <c r="D263" s="44"/>
      <c r="E263" s="46" t="s">
        <v>1228</v>
      </c>
      <c r="F263" s="47" t="s">
        <v>1229</v>
      </c>
      <c r="G263" s="42" t="s">
        <v>63</v>
      </c>
      <c r="H263" s="42"/>
      <c r="I263" s="42"/>
      <c r="J263" s="36" t="s">
        <v>1908</v>
      </c>
      <c r="K263" s="36" t="s">
        <v>1230</v>
      </c>
      <c r="L263" s="42"/>
      <c r="M263" s="54" t="s">
        <v>31</v>
      </c>
      <c r="N263" s="42" t="s">
        <v>1865</v>
      </c>
      <c r="O263" s="42" t="s">
        <v>1867</v>
      </c>
      <c r="P263" s="42">
        <v>50</v>
      </c>
      <c r="Q263" s="42"/>
      <c r="R263" s="42"/>
      <c r="S263" s="42"/>
      <c r="T263" s="42"/>
      <c r="U263" s="34" t="s">
        <v>1284</v>
      </c>
      <c r="V263" s="37" t="s">
        <v>1227</v>
      </c>
      <c r="W263" s="35" t="s">
        <v>1228</v>
      </c>
      <c r="X263" s="35" t="s">
        <v>1229</v>
      </c>
      <c r="Y263" s="37" t="s">
        <v>63</v>
      </c>
      <c r="Z263" s="37"/>
      <c r="AA263" s="48" t="str">
        <f>VLOOKUP(C263,DS_ĐKMH_PĐT!$B$4:$J$291,2,0)</f>
        <v>Nguyễn ái Thiềm</v>
      </c>
      <c r="AB263" s="48" t="str">
        <f>VLOOKUP(C263,DS_ĐKMH_PĐT!$B$4:$J$291,3,0)</f>
        <v>Định</v>
      </c>
      <c r="AC263" s="49" t="str">
        <f>VLOOKUP(C263,DS_ĐKMH_PĐT!$B$4:$J$291,4,0)</f>
        <v>D21_TH09</v>
      </c>
      <c r="AD263" s="37">
        <v>255</v>
      </c>
      <c r="AE263" s="34">
        <v>15</v>
      </c>
      <c r="AF263" s="34">
        <f t="shared" si="4"/>
        <v>1</v>
      </c>
      <c r="AH263" s="42">
        <v>199</v>
      </c>
    </row>
    <row r="264" spans="1:34" s="34" customFormat="1" ht="32.5" customHeight="1" x14ac:dyDescent="0.25">
      <c r="A264" s="42">
        <v>256</v>
      </c>
      <c r="B264" s="43">
        <v>252</v>
      </c>
      <c r="C264" s="42" t="s">
        <v>1231</v>
      </c>
      <c r="D264" s="44"/>
      <c r="E264" s="46" t="s">
        <v>1232</v>
      </c>
      <c r="F264" s="47" t="s">
        <v>349</v>
      </c>
      <c r="G264" s="42" t="s">
        <v>63</v>
      </c>
      <c r="H264" s="42"/>
      <c r="I264" s="42"/>
      <c r="J264" s="36" t="s">
        <v>1233</v>
      </c>
      <c r="K264" s="36" t="s">
        <v>1234</v>
      </c>
      <c r="L264" s="42"/>
      <c r="M264" s="54" t="s">
        <v>31</v>
      </c>
      <c r="N264" s="42" t="s">
        <v>1865</v>
      </c>
      <c r="O264" s="42" t="s">
        <v>1867</v>
      </c>
      <c r="P264" s="42">
        <v>40</v>
      </c>
      <c r="Q264" s="42"/>
      <c r="R264" s="42"/>
      <c r="S264" s="42"/>
      <c r="T264" s="42"/>
      <c r="U264" s="34" t="s">
        <v>1284</v>
      </c>
      <c r="V264" s="37" t="s">
        <v>1231</v>
      </c>
      <c r="W264" s="35" t="s">
        <v>1232</v>
      </c>
      <c r="X264" s="35" t="s">
        <v>349</v>
      </c>
      <c r="Y264" s="37" t="s">
        <v>63</v>
      </c>
      <c r="Z264" s="37"/>
      <c r="AA264" s="48" t="str">
        <f>VLOOKUP(C264,DS_ĐKMH_PĐT!$B$4:$J$291,2,0)</f>
        <v>Nguyễn Chí</v>
      </c>
      <c r="AB264" s="48" t="str">
        <f>VLOOKUP(C264,DS_ĐKMH_PĐT!$B$4:$J$291,3,0)</f>
        <v>Đức</v>
      </c>
      <c r="AC264" s="49" t="str">
        <f>VLOOKUP(C264,DS_ĐKMH_PĐT!$B$4:$J$291,4,0)</f>
        <v>D21_TH09</v>
      </c>
      <c r="AD264" s="37">
        <v>256</v>
      </c>
      <c r="AE264" s="34">
        <v>16</v>
      </c>
      <c r="AF264" s="34">
        <f t="shared" si="4"/>
        <v>1</v>
      </c>
      <c r="AH264" s="42">
        <v>200</v>
      </c>
    </row>
    <row r="265" spans="1:34" s="34" customFormat="1" ht="32.5" customHeight="1" x14ac:dyDescent="0.25">
      <c r="A265" s="42">
        <v>257</v>
      </c>
      <c r="B265" s="43">
        <v>253</v>
      </c>
      <c r="C265" s="42" t="s">
        <v>1235</v>
      </c>
      <c r="D265" s="44"/>
      <c r="E265" s="46" t="s">
        <v>1236</v>
      </c>
      <c r="F265" s="47" t="s">
        <v>108</v>
      </c>
      <c r="G265" s="42" t="s">
        <v>63</v>
      </c>
      <c r="H265" s="42"/>
      <c r="I265" s="42"/>
      <c r="J265" s="36" t="s">
        <v>1237</v>
      </c>
      <c r="K265" s="36" t="s">
        <v>1238</v>
      </c>
      <c r="L265" s="42"/>
      <c r="M265" s="54" t="s">
        <v>80</v>
      </c>
      <c r="N265" s="42" t="s">
        <v>1865</v>
      </c>
      <c r="O265" s="42" t="s">
        <v>1867</v>
      </c>
      <c r="P265" s="42">
        <v>50</v>
      </c>
      <c r="Q265" s="42"/>
      <c r="R265" s="42"/>
      <c r="S265" s="42"/>
      <c r="T265" s="42"/>
      <c r="U265" s="34" t="s">
        <v>1284</v>
      </c>
      <c r="V265" s="37" t="s">
        <v>1235</v>
      </c>
      <c r="W265" s="35" t="s">
        <v>1236</v>
      </c>
      <c r="X265" s="35" t="s">
        <v>108</v>
      </c>
      <c r="Y265" s="37" t="s">
        <v>63</v>
      </c>
      <c r="Z265" s="37"/>
      <c r="AA265" s="48" t="str">
        <f>VLOOKUP(C265,DS_ĐKMH_PĐT!$B$4:$J$291,2,0)</f>
        <v>Đặng Minh</v>
      </c>
      <c r="AB265" s="48" t="str">
        <f>VLOOKUP(C265,DS_ĐKMH_PĐT!$B$4:$J$291,3,0)</f>
        <v>Nghĩa</v>
      </c>
      <c r="AC265" s="49" t="str">
        <f>VLOOKUP(C265,DS_ĐKMH_PĐT!$B$4:$J$291,4,0)</f>
        <v>D21_TH09</v>
      </c>
      <c r="AD265" s="37">
        <v>257</v>
      </c>
      <c r="AE265" s="34">
        <v>17</v>
      </c>
      <c r="AF265" s="34">
        <f t="shared" si="4"/>
        <v>1</v>
      </c>
      <c r="AH265" s="42">
        <v>201</v>
      </c>
    </row>
    <row r="266" spans="1:34" s="34" customFormat="1" ht="32.5" customHeight="1" x14ac:dyDescent="0.25">
      <c r="A266" s="42">
        <v>258</v>
      </c>
      <c r="B266" s="43">
        <v>254</v>
      </c>
      <c r="C266" s="42" t="s">
        <v>1239</v>
      </c>
      <c r="D266" s="44"/>
      <c r="E266" s="46" t="s">
        <v>1240</v>
      </c>
      <c r="F266" s="47" t="s">
        <v>240</v>
      </c>
      <c r="G266" s="42" t="s">
        <v>550</v>
      </c>
      <c r="H266" s="42"/>
      <c r="I266" s="42"/>
      <c r="J266" s="36" t="s">
        <v>1241</v>
      </c>
      <c r="K266" s="36" t="s">
        <v>1242</v>
      </c>
      <c r="L266" s="42"/>
      <c r="M266" s="54" t="s">
        <v>396</v>
      </c>
      <c r="N266" s="42" t="s">
        <v>1865</v>
      </c>
      <c r="O266" s="42" t="s">
        <v>1867</v>
      </c>
      <c r="P266" s="42">
        <v>40</v>
      </c>
      <c r="Q266" s="42"/>
      <c r="R266" s="42"/>
      <c r="S266" s="42"/>
      <c r="T266" s="42"/>
      <c r="U266" s="34" t="s">
        <v>1284</v>
      </c>
      <c r="V266" s="37" t="s">
        <v>1239</v>
      </c>
      <c r="W266" s="35" t="s">
        <v>1240</v>
      </c>
      <c r="X266" s="35" t="s">
        <v>240</v>
      </c>
      <c r="Y266" s="37" t="s">
        <v>550</v>
      </c>
      <c r="Z266" s="37"/>
      <c r="AA266" s="48" t="str">
        <f>VLOOKUP(C266,DS_ĐKMH_PĐT!$B$4:$J$291,2,0)</f>
        <v>Châu Nguyễn Trường</v>
      </c>
      <c r="AB266" s="48" t="str">
        <f>VLOOKUP(C266,DS_ĐKMH_PĐT!$B$4:$J$291,3,0)</f>
        <v>An</v>
      </c>
      <c r="AC266" s="49" t="str">
        <f>VLOOKUP(C266,DS_ĐKMH_PĐT!$B$4:$J$291,4,0)</f>
        <v>D21_TH14</v>
      </c>
      <c r="AD266" s="37">
        <v>258</v>
      </c>
      <c r="AE266" s="34" t="s">
        <v>68</v>
      </c>
      <c r="AF266" s="34">
        <f t="shared" si="4"/>
        <v>1</v>
      </c>
      <c r="AH266" s="42">
        <v>202</v>
      </c>
    </row>
    <row r="267" spans="1:34" s="34" customFormat="1" ht="32.5" customHeight="1" x14ac:dyDescent="0.25">
      <c r="A267" s="42">
        <v>259</v>
      </c>
      <c r="B267" s="43">
        <v>255</v>
      </c>
      <c r="C267" s="42" t="s">
        <v>1243</v>
      </c>
      <c r="D267" s="44"/>
      <c r="E267" s="46" t="s">
        <v>1244</v>
      </c>
      <c r="F267" s="47" t="s">
        <v>921</v>
      </c>
      <c r="G267" s="42" t="s">
        <v>550</v>
      </c>
      <c r="H267" s="42"/>
      <c r="I267" s="42"/>
      <c r="J267" s="36" t="s">
        <v>1245</v>
      </c>
      <c r="K267" s="36" t="s">
        <v>1246</v>
      </c>
      <c r="L267" s="42"/>
      <c r="M267" s="54" t="s">
        <v>104</v>
      </c>
      <c r="N267" s="42" t="s">
        <v>1865</v>
      </c>
      <c r="O267" s="42" t="s">
        <v>1867</v>
      </c>
      <c r="P267" s="42">
        <v>70</v>
      </c>
      <c r="Q267" s="42"/>
      <c r="R267" s="42"/>
      <c r="S267" s="42"/>
      <c r="T267" s="42"/>
      <c r="U267" s="34" t="s">
        <v>1284</v>
      </c>
      <c r="V267" s="37" t="s">
        <v>1243</v>
      </c>
      <c r="W267" s="35" t="s">
        <v>1244</v>
      </c>
      <c r="X267" s="35" t="s">
        <v>921</v>
      </c>
      <c r="Y267" s="37" t="s">
        <v>550</v>
      </c>
      <c r="Z267" s="37"/>
      <c r="AA267" s="48" t="str">
        <f>VLOOKUP(C267,DS_ĐKMH_PĐT!$B$4:$J$291,2,0)</f>
        <v>Trần Văn</v>
      </c>
      <c r="AB267" s="48" t="str">
        <f>VLOOKUP(C267,DS_ĐKMH_PĐT!$B$4:$J$291,3,0)</f>
        <v>Đan</v>
      </c>
      <c r="AC267" s="49" t="str">
        <f>VLOOKUP(C267,DS_ĐKMH_PĐT!$B$4:$J$291,4,0)</f>
        <v>D21_TH14</v>
      </c>
      <c r="AD267" s="37">
        <v>259</v>
      </c>
      <c r="AE267" s="34">
        <v>19</v>
      </c>
      <c r="AF267" s="34">
        <f t="shared" si="4"/>
        <v>1</v>
      </c>
      <c r="AH267" s="42">
        <v>203</v>
      </c>
    </row>
    <row r="268" spans="1:34" s="34" customFormat="1" ht="32.5" customHeight="1" x14ac:dyDescent="0.25">
      <c r="A268" s="42">
        <v>260</v>
      </c>
      <c r="B268" s="43">
        <v>256</v>
      </c>
      <c r="C268" s="42" t="s">
        <v>1247</v>
      </c>
      <c r="D268" s="44"/>
      <c r="E268" s="46" t="s">
        <v>1248</v>
      </c>
      <c r="F268" s="47" t="s">
        <v>624</v>
      </c>
      <c r="G268" s="42" t="s">
        <v>550</v>
      </c>
      <c r="H268" s="42"/>
      <c r="I268" s="42"/>
      <c r="J268" s="36" t="s">
        <v>1888</v>
      </c>
      <c r="K268" s="36" t="s">
        <v>1249</v>
      </c>
      <c r="L268" s="42"/>
      <c r="M268" s="54" t="s">
        <v>96</v>
      </c>
      <c r="N268" s="42" t="s">
        <v>1864</v>
      </c>
      <c r="O268" s="42" t="s">
        <v>1868</v>
      </c>
      <c r="P268" s="42">
        <v>50</v>
      </c>
      <c r="Q268" s="42"/>
      <c r="R268" s="42"/>
      <c r="S268" s="42"/>
      <c r="T268" s="42"/>
      <c r="U268" s="34" t="s">
        <v>1284</v>
      </c>
      <c r="V268" s="37" t="s">
        <v>1247</v>
      </c>
      <c r="W268" s="35" t="s">
        <v>1248</v>
      </c>
      <c r="X268" s="35" t="s">
        <v>624</v>
      </c>
      <c r="Y268" s="37" t="s">
        <v>550</v>
      </c>
      <c r="Z268" s="37"/>
      <c r="AA268" s="48" t="str">
        <f>VLOOKUP(C268,DS_ĐKMH_PĐT!$B$4:$J$291,2,0)</f>
        <v>Thái Doãn Minh</v>
      </c>
      <c r="AB268" s="48" t="str">
        <f>VLOOKUP(C268,DS_ĐKMH_PĐT!$B$4:$J$291,3,0)</f>
        <v>Hải</v>
      </c>
      <c r="AC268" s="49" t="str">
        <f>VLOOKUP(C268,DS_ĐKMH_PĐT!$B$4:$J$291,4,0)</f>
        <v>D21_TH14</v>
      </c>
      <c r="AD268" s="37">
        <v>260</v>
      </c>
      <c r="AE268" s="34">
        <v>20</v>
      </c>
      <c r="AF268" s="34">
        <f t="shared" si="4"/>
        <v>1</v>
      </c>
      <c r="AH268" s="42">
        <v>204</v>
      </c>
    </row>
    <row r="269" spans="1:34" s="34" customFormat="1" ht="32.5" customHeight="1" x14ac:dyDescent="0.25">
      <c r="A269" s="42">
        <v>261</v>
      </c>
      <c r="B269" s="43">
        <v>257</v>
      </c>
      <c r="C269" s="42" t="s">
        <v>1250</v>
      </c>
      <c r="D269" s="44"/>
      <c r="E269" s="46" t="s">
        <v>1251</v>
      </c>
      <c r="F269" s="47" t="s">
        <v>1224</v>
      </c>
      <c r="G269" s="42" t="s">
        <v>550</v>
      </c>
      <c r="H269" s="42"/>
      <c r="I269" s="42"/>
      <c r="J269" s="36" t="s">
        <v>1252</v>
      </c>
      <c r="K269" s="36" t="s">
        <v>1253</v>
      </c>
      <c r="L269" s="42"/>
      <c r="M269" s="54" t="s">
        <v>23</v>
      </c>
      <c r="N269" s="42" t="s">
        <v>1864</v>
      </c>
      <c r="O269" s="42" t="s">
        <v>1867</v>
      </c>
      <c r="P269" s="42">
        <v>40</v>
      </c>
      <c r="Q269" s="42"/>
      <c r="R269" s="42"/>
      <c r="S269" s="42"/>
      <c r="T269" s="42"/>
      <c r="U269" s="34" t="s">
        <v>1284</v>
      </c>
      <c r="V269" s="37" t="s">
        <v>1250</v>
      </c>
      <c r="W269" s="35" t="s">
        <v>1251</v>
      </c>
      <c r="X269" s="35" t="s">
        <v>1224</v>
      </c>
      <c r="Y269" s="37" t="s">
        <v>550</v>
      </c>
      <c r="Z269" s="37"/>
      <c r="AA269" s="48" t="str">
        <f>VLOOKUP(C269,DS_ĐKMH_PĐT!$B$4:$J$291,2,0)</f>
        <v>Đồng Thị Tường</v>
      </c>
      <c r="AB269" s="48" t="str">
        <f>VLOOKUP(C269,DS_ĐKMH_PĐT!$B$4:$J$291,3,0)</f>
        <v>Vi</v>
      </c>
      <c r="AC269" s="49" t="str">
        <f>VLOOKUP(C269,DS_ĐKMH_PĐT!$B$4:$J$291,4,0)</f>
        <v>D21_TH14</v>
      </c>
      <c r="AD269" s="37">
        <v>261</v>
      </c>
      <c r="AE269" s="34">
        <v>21</v>
      </c>
      <c r="AF269" s="34">
        <f t="shared" si="4"/>
        <v>1</v>
      </c>
      <c r="AH269" s="42">
        <v>205</v>
      </c>
    </row>
    <row r="270" spans="1:34" s="34" customFormat="1" ht="31.5" customHeight="1" x14ac:dyDescent="0.25">
      <c r="A270" s="42">
        <v>262</v>
      </c>
      <c r="B270" s="43">
        <v>258</v>
      </c>
      <c r="C270" s="42" t="s">
        <v>1254</v>
      </c>
      <c r="D270" s="44"/>
      <c r="E270" s="46" t="s">
        <v>1255</v>
      </c>
      <c r="F270" s="47" t="s">
        <v>72</v>
      </c>
      <c r="G270" s="42" t="s">
        <v>183</v>
      </c>
      <c r="H270" s="42"/>
      <c r="I270" s="42"/>
      <c r="J270" s="81" t="s">
        <v>1256</v>
      </c>
      <c r="K270" s="82" t="s">
        <v>1257</v>
      </c>
      <c r="L270" s="42"/>
      <c r="M270" s="54" t="s">
        <v>44</v>
      </c>
      <c r="N270" s="42" t="s">
        <v>1865</v>
      </c>
      <c r="O270" s="42" t="s">
        <v>1867</v>
      </c>
      <c r="P270" s="42">
        <v>55</v>
      </c>
      <c r="Q270" s="42"/>
      <c r="R270" s="42"/>
      <c r="S270" s="42"/>
      <c r="T270" s="42"/>
      <c r="U270" s="34" t="s">
        <v>1284</v>
      </c>
      <c r="V270" s="37" t="s">
        <v>1254</v>
      </c>
      <c r="W270" s="35" t="s">
        <v>1255</v>
      </c>
      <c r="X270" s="35" t="s">
        <v>72</v>
      </c>
      <c r="Y270" s="37" t="s">
        <v>183</v>
      </c>
      <c r="Z270" s="37"/>
      <c r="AA270" s="48" t="str">
        <f>VLOOKUP(C270,DS_ĐKMH_PĐT!$B$4:$J$291,2,0)</f>
        <v>Nguyễn Phạm Đăng</v>
      </c>
      <c r="AB270" s="48" t="str">
        <f>VLOOKUP(C270,DS_ĐKMH_PĐT!$B$4:$J$291,3,0)</f>
        <v>Khoa</v>
      </c>
      <c r="AC270" s="49" t="str">
        <f>VLOOKUP(C270,DS_ĐKMH_PĐT!$B$4:$J$291,4,0)</f>
        <v>D21_TH03</v>
      </c>
      <c r="AD270" s="37">
        <v>262</v>
      </c>
      <c r="AE270" s="34">
        <v>22</v>
      </c>
      <c r="AF270" s="34">
        <f t="shared" si="4"/>
        <v>1</v>
      </c>
      <c r="AH270" s="82">
        <v>206</v>
      </c>
    </row>
    <row r="271" spans="1:34" s="34" customFormat="1" ht="31.5" customHeight="1" x14ac:dyDescent="0.25">
      <c r="A271" s="42">
        <v>263</v>
      </c>
      <c r="B271" s="43">
        <v>258</v>
      </c>
      <c r="C271" s="42" t="s">
        <v>1258</v>
      </c>
      <c r="D271" s="44"/>
      <c r="E271" s="46" t="s">
        <v>1259</v>
      </c>
      <c r="F271" s="47" t="s">
        <v>549</v>
      </c>
      <c r="G271" s="42" t="s">
        <v>183</v>
      </c>
      <c r="H271" s="42"/>
      <c r="I271" s="42"/>
      <c r="J271" s="81"/>
      <c r="K271" s="83"/>
      <c r="L271" s="42"/>
      <c r="M271" s="54" t="s">
        <v>44</v>
      </c>
      <c r="N271" s="42" t="s">
        <v>1865</v>
      </c>
      <c r="O271" s="42" t="s">
        <v>1867</v>
      </c>
      <c r="P271" s="42">
        <v>55</v>
      </c>
      <c r="Q271" s="42"/>
      <c r="R271" s="42"/>
      <c r="S271" s="42"/>
      <c r="T271" s="42"/>
      <c r="U271" s="34" t="s">
        <v>1284</v>
      </c>
      <c r="V271" s="37" t="s">
        <v>1258</v>
      </c>
      <c r="W271" s="35" t="s">
        <v>1259</v>
      </c>
      <c r="X271" s="35" t="s">
        <v>549</v>
      </c>
      <c r="Y271" s="37" t="s">
        <v>183</v>
      </c>
      <c r="Z271" s="37"/>
      <c r="AA271" s="48" t="str">
        <f>VLOOKUP(C271,DS_ĐKMH_PĐT!$B$4:$J$291,2,0)</f>
        <v>Phạm Mạnh</v>
      </c>
      <c r="AB271" s="48" t="str">
        <f>VLOOKUP(C271,DS_ĐKMH_PĐT!$B$4:$J$291,3,0)</f>
        <v>Tuấn</v>
      </c>
      <c r="AC271" s="49" t="str">
        <f>VLOOKUP(C271,DS_ĐKMH_PĐT!$B$4:$J$291,4,0)</f>
        <v>D21_TH03</v>
      </c>
      <c r="AD271" s="37">
        <v>263</v>
      </c>
      <c r="AE271" s="34">
        <v>23</v>
      </c>
      <c r="AF271" s="34">
        <f t="shared" si="4"/>
        <v>1</v>
      </c>
      <c r="AH271" s="82"/>
    </row>
    <row r="272" spans="1:34" s="34" customFormat="1" ht="31.5" customHeight="1" x14ac:dyDescent="0.25">
      <c r="A272" s="42">
        <v>264</v>
      </c>
      <c r="B272" s="43">
        <v>259</v>
      </c>
      <c r="C272" s="42" t="s">
        <v>1260</v>
      </c>
      <c r="D272" s="44"/>
      <c r="E272" s="46" t="s">
        <v>1261</v>
      </c>
      <c r="F272" s="47" t="s">
        <v>1262</v>
      </c>
      <c r="G272" s="42" t="s">
        <v>660</v>
      </c>
      <c r="H272" s="42"/>
      <c r="I272" s="42" t="s">
        <v>30</v>
      </c>
      <c r="J272" s="81" t="s">
        <v>1263</v>
      </c>
      <c r="K272" s="82" t="s">
        <v>815</v>
      </c>
      <c r="L272" s="42"/>
      <c r="M272" s="54" t="s">
        <v>809</v>
      </c>
      <c r="N272" s="42" t="s">
        <v>1865</v>
      </c>
      <c r="O272" s="42" t="s">
        <v>1867</v>
      </c>
      <c r="P272" s="42">
        <v>50</v>
      </c>
      <c r="Q272" s="42"/>
      <c r="R272" s="42"/>
      <c r="S272" s="42"/>
      <c r="T272" s="42"/>
      <c r="U272" s="34" t="s">
        <v>1284</v>
      </c>
      <c r="V272" s="37" t="s">
        <v>1260</v>
      </c>
      <c r="W272" s="35" t="s">
        <v>1261</v>
      </c>
      <c r="X272" s="35" t="s">
        <v>1262</v>
      </c>
      <c r="Y272" s="37" t="s">
        <v>660</v>
      </c>
      <c r="Z272" s="37"/>
      <c r="AA272" s="48" t="str">
        <f>VLOOKUP(C272,DS_ĐKMH_PĐT!$B$4:$J$291,2,0)</f>
        <v>Phan Văn</v>
      </c>
      <c r="AB272" s="48" t="str">
        <f>VLOOKUP(C272,DS_ĐKMH_PĐT!$B$4:$J$291,3,0)</f>
        <v>Mãnh</v>
      </c>
      <c r="AC272" s="49" t="str">
        <f>VLOOKUP(C272,DS_ĐKMH_PĐT!$B$4:$J$291,4,0)</f>
        <v>D20_TH01</v>
      </c>
      <c r="AD272" s="37">
        <v>264</v>
      </c>
      <c r="AE272" s="34">
        <v>24</v>
      </c>
      <c r="AF272" s="34">
        <f t="shared" si="4"/>
        <v>1</v>
      </c>
      <c r="AH272" s="82">
        <v>207</v>
      </c>
    </row>
    <row r="273" spans="1:35" s="34" customFormat="1" ht="31.5" customHeight="1" x14ac:dyDescent="0.25">
      <c r="A273" s="42">
        <v>265</v>
      </c>
      <c r="B273" s="43">
        <v>259</v>
      </c>
      <c r="C273" s="42" t="s">
        <v>1264</v>
      </c>
      <c r="D273" s="44"/>
      <c r="E273" s="46" t="s">
        <v>1265</v>
      </c>
      <c r="F273" s="47" t="s">
        <v>1224</v>
      </c>
      <c r="G273" s="42" t="s">
        <v>318</v>
      </c>
      <c r="H273" s="42"/>
      <c r="I273" s="42" t="s">
        <v>30</v>
      </c>
      <c r="J273" s="81"/>
      <c r="K273" s="83"/>
      <c r="L273" s="42"/>
      <c r="M273" s="54" t="s">
        <v>809</v>
      </c>
      <c r="N273" s="42" t="s">
        <v>1865</v>
      </c>
      <c r="O273" s="42" t="s">
        <v>1867</v>
      </c>
      <c r="P273" s="42">
        <v>50</v>
      </c>
      <c r="Q273" s="42"/>
      <c r="R273" s="42"/>
      <c r="S273" s="42"/>
      <c r="T273" s="42"/>
      <c r="U273" s="34" t="s">
        <v>1284</v>
      </c>
      <c r="V273" s="37" t="s">
        <v>1264</v>
      </c>
      <c r="W273" s="35" t="s">
        <v>1265</v>
      </c>
      <c r="X273" s="35" t="s">
        <v>1224</v>
      </c>
      <c r="Y273" s="37" t="s">
        <v>318</v>
      </c>
      <c r="Z273" s="37"/>
      <c r="AA273" s="48" t="str">
        <f>VLOOKUP(C273,DS_ĐKMH_PĐT!$B$4:$J$291,2,0)</f>
        <v>Nguyễn Phạm Gia</v>
      </c>
      <c r="AB273" s="48" t="str">
        <f>VLOOKUP(C273,DS_ĐKMH_PĐT!$B$4:$J$291,3,0)</f>
        <v>Vi</v>
      </c>
      <c r="AC273" s="49" t="str">
        <f>VLOOKUP(C273,DS_ĐKMH_PĐT!$B$4:$J$291,4,0)</f>
        <v>D20_TH05</v>
      </c>
      <c r="AD273" s="37">
        <v>265</v>
      </c>
      <c r="AE273" s="34">
        <v>25</v>
      </c>
      <c r="AF273" s="34">
        <f t="shared" si="4"/>
        <v>1</v>
      </c>
      <c r="AH273" s="82"/>
    </row>
    <row r="274" spans="1:35" s="34" customFormat="1" ht="31.5" customHeight="1" x14ac:dyDescent="0.25">
      <c r="A274" s="42">
        <v>266</v>
      </c>
      <c r="B274" s="43">
        <v>260</v>
      </c>
      <c r="C274" s="42" t="s">
        <v>1266</v>
      </c>
      <c r="D274" s="44"/>
      <c r="E274" s="46" t="s">
        <v>1267</v>
      </c>
      <c r="F274" s="47" t="s">
        <v>225</v>
      </c>
      <c r="G274" s="42" t="s">
        <v>1164</v>
      </c>
      <c r="H274" s="42"/>
      <c r="I274" s="42"/>
      <c r="J274" s="81" t="s">
        <v>1268</v>
      </c>
      <c r="K274" s="82" t="s">
        <v>1269</v>
      </c>
      <c r="L274" s="42"/>
      <c r="M274" s="54" t="s">
        <v>195</v>
      </c>
      <c r="N274" s="42" t="s">
        <v>1865</v>
      </c>
      <c r="O274" s="42" t="s">
        <v>1867</v>
      </c>
      <c r="P274" s="42">
        <v>50</v>
      </c>
      <c r="Q274" s="42"/>
      <c r="R274" s="42"/>
      <c r="S274" s="42"/>
      <c r="T274" s="42"/>
      <c r="U274" s="34" t="s">
        <v>1284</v>
      </c>
      <c r="V274" s="37" t="s">
        <v>1266</v>
      </c>
      <c r="W274" s="35" t="s">
        <v>1267</v>
      </c>
      <c r="X274" s="35" t="s">
        <v>225</v>
      </c>
      <c r="Y274" s="37" t="s">
        <v>1164</v>
      </c>
      <c r="Z274" s="37"/>
      <c r="AA274" s="48" t="str">
        <f>VLOOKUP(C274,DS_ĐKMH_PĐT!$B$4:$J$291,2,0)</f>
        <v>Lư Kiều Minh</v>
      </c>
      <c r="AB274" s="48" t="str">
        <f>VLOOKUP(C274,DS_ĐKMH_PĐT!$B$4:$J$291,3,0)</f>
        <v>Quân</v>
      </c>
      <c r="AC274" s="49" t="str">
        <f>VLOOKUP(C274,DS_ĐKMH_PĐT!$B$4:$J$291,4,0)</f>
        <v>D20_TH02</v>
      </c>
      <c r="AD274" s="37">
        <v>266</v>
      </c>
      <c r="AE274" s="34">
        <v>26</v>
      </c>
      <c r="AF274" s="34">
        <f t="shared" si="4"/>
        <v>1</v>
      </c>
      <c r="AH274" s="82">
        <v>208</v>
      </c>
    </row>
    <row r="275" spans="1:35" s="34" customFormat="1" ht="31.5" customHeight="1" x14ac:dyDescent="0.25">
      <c r="A275" s="42">
        <v>267</v>
      </c>
      <c r="B275" s="43">
        <v>260</v>
      </c>
      <c r="C275" s="42" t="s">
        <v>1270</v>
      </c>
      <c r="D275" s="44"/>
      <c r="E275" s="46" t="s">
        <v>83</v>
      </c>
      <c r="F275" s="47" t="s">
        <v>131</v>
      </c>
      <c r="G275" s="42" t="s">
        <v>1164</v>
      </c>
      <c r="H275" s="42"/>
      <c r="I275" s="42"/>
      <c r="J275" s="81"/>
      <c r="K275" s="83"/>
      <c r="L275" s="42"/>
      <c r="M275" s="54" t="s">
        <v>195</v>
      </c>
      <c r="N275" s="42" t="s">
        <v>1865</v>
      </c>
      <c r="O275" s="42" t="s">
        <v>1867</v>
      </c>
      <c r="P275" s="42">
        <v>50</v>
      </c>
      <c r="Q275" s="42"/>
      <c r="R275" s="42"/>
      <c r="S275" s="42"/>
      <c r="T275" s="42"/>
      <c r="U275" s="34" t="s">
        <v>1284</v>
      </c>
      <c r="V275" s="37" t="s">
        <v>1270</v>
      </c>
      <c r="W275" s="35" t="s">
        <v>83</v>
      </c>
      <c r="X275" s="35" t="s">
        <v>131</v>
      </c>
      <c r="Y275" s="37" t="s">
        <v>1164</v>
      </c>
      <c r="Z275" s="37"/>
      <c r="AA275" s="48" t="str">
        <f>VLOOKUP(C275,DS_ĐKMH_PĐT!$B$4:$J$291,2,0)</f>
        <v>Nguyễn Hoàng</v>
      </c>
      <c r="AB275" s="48" t="str">
        <f>VLOOKUP(C275,DS_ĐKMH_PĐT!$B$4:$J$291,3,0)</f>
        <v>Tiến</v>
      </c>
      <c r="AC275" s="49" t="str">
        <f>VLOOKUP(C275,DS_ĐKMH_PĐT!$B$4:$J$291,4,0)</f>
        <v>D20_TH02</v>
      </c>
      <c r="AD275" s="37">
        <v>267</v>
      </c>
      <c r="AE275" s="34">
        <v>27</v>
      </c>
      <c r="AF275" s="34">
        <f t="shared" si="4"/>
        <v>1</v>
      </c>
      <c r="AH275" s="82"/>
    </row>
    <row r="276" spans="1:35" s="34" customFormat="1" ht="31.5" customHeight="1" x14ac:dyDescent="0.25">
      <c r="A276" s="42">
        <v>268</v>
      </c>
      <c r="B276" s="43">
        <v>261</v>
      </c>
      <c r="C276" s="42" t="s">
        <v>1271</v>
      </c>
      <c r="D276" s="44"/>
      <c r="E276" s="46" t="s">
        <v>866</v>
      </c>
      <c r="F276" s="47" t="s">
        <v>240</v>
      </c>
      <c r="G276" s="42" t="s">
        <v>241</v>
      </c>
      <c r="H276" s="42"/>
      <c r="I276" s="42"/>
      <c r="J276" s="36" t="s">
        <v>1272</v>
      </c>
      <c r="K276" s="36"/>
      <c r="L276" s="42"/>
      <c r="M276" s="54" t="s">
        <v>134</v>
      </c>
      <c r="N276" s="42" t="s">
        <v>1865</v>
      </c>
      <c r="O276" s="42" t="s">
        <v>1867</v>
      </c>
      <c r="P276" s="42">
        <v>40</v>
      </c>
      <c r="Q276" s="42"/>
      <c r="R276" s="42"/>
      <c r="S276" s="42"/>
      <c r="T276" s="42"/>
      <c r="U276" s="34" t="s">
        <v>1284</v>
      </c>
      <c r="V276" s="37" t="s">
        <v>1271</v>
      </c>
      <c r="W276" s="35" t="s">
        <v>866</v>
      </c>
      <c r="X276" s="35" t="s">
        <v>240</v>
      </c>
      <c r="Y276" s="37" t="s">
        <v>241</v>
      </c>
      <c r="Z276" s="37"/>
      <c r="AA276" s="48" t="str">
        <f>VLOOKUP(C276,DS_ĐKMH_PĐT!$B$4:$J$291,2,0)</f>
        <v>Nguyễn Hoài</v>
      </c>
      <c r="AB276" s="48" t="str">
        <f>VLOOKUP(C276,DS_ĐKMH_PĐT!$B$4:$J$291,3,0)</f>
        <v>An</v>
      </c>
      <c r="AC276" s="49" t="str">
        <f>VLOOKUP(C276,DS_ĐKMH_PĐT!$B$4:$J$291,4,0)</f>
        <v>D21_TH01</v>
      </c>
      <c r="AD276" s="37">
        <v>268</v>
      </c>
      <c r="AF276" s="34">
        <f t="shared" si="4"/>
        <v>0</v>
      </c>
      <c r="AH276" s="42">
        <v>209</v>
      </c>
    </row>
    <row r="277" spans="1:35" s="34" customFormat="1" ht="31.5" customHeight="1" x14ac:dyDescent="0.25">
      <c r="A277" s="42">
        <v>269</v>
      </c>
      <c r="B277" s="43">
        <v>262</v>
      </c>
      <c r="C277" s="42" t="s">
        <v>1776</v>
      </c>
      <c r="D277" s="44"/>
      <c r="E277" s="46" t="s">
        <v>1273</v>
      </c>
      <c r="F277" s="47" t="s">
        <v>931</v>
      </c>
      <c r="G277" s="42" t="s">
        <v>1185</v>
      </c>
      <c r="H277" s="42"/>
      <c r="I277" s="42" t="s">
        <v>30</v>
      </c>
      <c r="J277" s="44" t="s">
        <v>1274</v>
      </c>
      <c r="K277" s="36" t="s">
        <v>815</v>
      </c>
      <c r="L277" s="42" t="s">
        <v>726</v>
      </c>
      <c r="M277" s="54" t="s">
        <v>809</v>
      </c>
      <c r="N277" s="42" t="s">
        <v>1865</v>
      </c>
      <c r="O277" s="42" t="s">
        <v>1867</v>
      </c>
      <c r="P277" s="42">
        <v>35</v>
      </c>
      <c r="Q277" s="71" t="s">
        <v>1916</v>
      </c>
      <c r="R277" s="42"/>
      <c r="S277" s="42"/>
      <c r="T277" s="71" t="s">
        <v>1926</v>
      </c>
      <c r="U277" s="34" t="s">
        <v>1284</v>
      </c>
      <c r="V277" s="37" t="s">
        <v>1776</v>
      </c>
      <c r="W277" s="35" t="s">
        <v>1273</v>
      </c>
      <c r="X277" s="35" t="s">
        <v>931</v>
      </c>
      <c r="Y277" s="37" t="s">
        <v>1185</v>
      </c>
      <c r="Z277" s="37"/>
      <c r="AA277" s="48" t="str">
        <f>VLOOKUP(C277,DS_ĐKMH_PĐT!$B$4:$J$291,2,0)</f>
        <v>Kha Trí</v>
      </c>
      <c r="AB277" s="48" t="str">
        <f>VLOOKUP(C277,DS_ĐKMH_PĐT!$B$4:$J$291,3,0)</f>
        <v>Hùng</v>
      </c>
      <c r="AC277" s="49" t="str">
        <f>VLOOKUP(C277,DS_ĐKMH_PĐT!$B$4:$J$291,4,0)</f>
        <v>D19_TH05</v>
      </c>
      <c r="AD277" s="37">
        <v>269</v>
      </c>
      <c r="AF277" s="34">
        <f t="shared" si="4"/>
        <v>0</v>
      </c>
      <c r="AH277" s="42">
        <v>210</v>
      </c>
    </row>
    <row r="278" spans="1:35" ht="17" customHeight="1" x14ac:dyDescent="0.25">
      <c r="A278" s="37"/>
      <c r="B278" s="38"/>
      <c r="C278" s="37"/>
      <c r="D278" s="34"/>
      <c r="E278" s="39"/>
      <c r="F278" s="39"/>
      <c r="G278" s="37"/>
      <c r="H278" s="37"/>
      <c r="I278" s="37"/>
      <c r="J278" s="34"/>
      <c r="K278" s="35"/>
      <c r="L278" s="4"/>
      <c r="M278" s="53"/>
      <c r="N278" s="4"/>
      <c r="O278" s="4"/>
      <c r="P278" s="4"/>
      <c r="Q278" s="4"/>
      <c r="R278" s="4"/>
      <c r="S278" s="4"/>
      <c r="T278" s="55"/>
      <c r="U278" s="4"/>
      <c r="V278" s="4"/>
      <c r="W278" s="4"/>
      <c r="X278" s="4"/>
      <c r="Y278" s="4"/>
      <c r="Z278" s="4"/>
      <c r="AA278" s="29"/>
      <c r="AB278" s="29"/>
      <c r="AC278" s="30"/>
      <c r="AD278" s="4"/>
      <c r="AE278" s="3"/>
      <c r="AF278" s="12"/>
      <c r="AG278" s="12"/>
      <c r="AH278" s="59"/>
      <c r="AI278" s="12"/>
    </row>
    <row r="279" spans="1:35" ht="19.5" customHeight="1" x14ac:dyDescent="0.25">
      <c r="B279" s="57"/>
      <c r="L279" s="90" t="s">
        <v>1929</v>
      </c>
      <c r="M279" s="90"/>
      <c r="N279" s="90"/>
      <c r="O279" s="90"/>
      <c r="P279" s="90"/>
      <c r="Q279" s="90"/>
      <c r="R279" s="90"/>
      <c r="S279" s="90"/>
      <c r="T279" s="90"/>
      <c r="U279" s="40"/>
      <c r="V279" s="40"/>
      <c r="W279" s="40"/>
      <c r="X279" s="40"/>
      <c r="Y279" s="40"/>
      <c r="Z279" s="40"/>
    </row>
    <row r="280" spans="1:35" ht="19.5" hidden="1" customHeight="1" x14ac:dyDescent="0.25">
      <c r="B280" s="57"/>
      <c r="L280" s="87" t="s">
        <v>1855</v>
      </c>
      <c r="M280" s="87"/>
      <c r="N280" s="87"/>
      <c r="O280" s="87"/>
      <c r="P280" s="87"/>
      <c r="Q280" s="87"/>
      <c r="R280" s="87"/>
      <c r="S280" s="87"/>
      <c r="T280" s="87"/>
      <c r="U280" s="4"/>
      <c r="V280" s="4"/>
      <c r="W280" s="4"/>
      <c r="X280" s="4"/>
      <c r="Y280" s="4"/>
      <c r="Z280" s="4"/>
    </row>
    <row r="281" spans="1:35" ht="24" hidden="1" customHeight="1" x14ac:dyDescent="0.25">
      <c r="B281" s="57"/>
    </row>
    <row r="282" spans="1:35" ht="24" hidden="1" customHeight="1" x14ac:dyDescent="0.25">
      <c r="B282" s="57"/>
    </row>
    <row r="283" spans="1:35" ht="24" hidden="1" customHeight="1" x14ac:dyDescent="0.25">
      <c r="B283" s="57"/>
    </row>
    <row r="284" spans="1:35" ht="24" hidden="1" customHeight="1" x14ac:dyDescent="0.25">
      <c r="B284" s="57"/>
      <c r="L284" s="87" t="s">
        <v>1856</v>
      </c>
      <c r="M284" s="87"/>
      <c r="N284" s="87"/>
      <c r="O284" s="87"/>
      <c r="P284" s="87"/>
      <c r="Q284" s="87"/>
      <c r="R284" s="87"/>
      <c r="S284" s="87"/>
      <c r="T284" s="87"/>
      <c r="U284" s="4"/>
      <c r="V284" s="4"/>
      <c r="W284" s="4"/>
      <c r="X284" s="4"/>
      <c r="Y284" s="4"/>
      <c r="Z284" s="4"/>
    </row>
    <row r="285" spans="1:35" ht="45" hidden="1" customHeight="1" x14ac:dyDescent="0.25"/>
  </sheetData>
  <autoFilter ref="A8:AI277" xr:uid="{00000000-0001-0000-0000-000000000000}"/>
  <mergeCells count="187">
    <mergeCell ref="P7:P8"/>
    <mergeCell ref="Q7:S7"/>
    <mergeCell ref="T7:T8"/>
    <mergeCell ref="A5:S5"/>
    <mergeCell ref="A6:S6"/>
    <mergeCell ref="A7:A8"/>
    <mergeCell ref="C7:C8"/>
    <mergeCell ref="E7:F8"/>
    <mergeCell ref="G7:G8"/>
    <mergeCell ref="J7:J8"/>
    <mergeCell ref="K7:K8"/>
    <mergeCell ref="M7:M8"/>
    <mergeCell ref="N7:N8"/>
    <mergeCell ref="O7:O8"/>
    <mergeCell ref="AH252:AH253"/>
    <mergeCell ref="AH259:AH260"/>
    <mergeCell ref="AH270:AH271"/>
    <mergeCell ref="AH272:AH273"/>
    <mergeCell ref="AH274:AH275"/>
    <mergeCell ref="AH215:AH216"/>
    <mergeCell ref="AH217:AH218"/>
    <mergeCell ref="AH222:AH223"/>
    <mergeCell ref="AH227:AH228"/>
    <mergeCell ref="AH230:AH231"/>
    <mergeCell ref="AH237:AH238"/>
    <mergeCell ref="AH239:AH240"/>
    <mergeCell ref="AH242:AH243"/>
    <mergeCell ref="AH244:AH245"/>
    <mergeCell ref="AH185:AH186"/>
    <mergeCell ref="AH191:AH192"/>
    <mergeCell ref="AH195:AH196"/>
    <mergeCell ref="AH198:AH199"/>
    <mergeCell ref="AH201:AH202"/>
    <mergeCell ref="AH204:AH205"/>
    <mergeCell ref="AH207:AH208"/>
    <mergeCell ref="AH210:AH211"/>
    <mergeCell ref="AH212:AH213"/>
    <mergeCell ref="AH153:AH154"/>
    <mergeCell ref="AH155:AH156"/>
    <mergeCell ref="AH160:AH161"/>
    <mergeCell ref="AH164:AH165"/>
    <mergeCell ref="AH167:AH168"/>
    <mergeCell ref="AH169:AH170"/>
    <mergeCell ref="AH172:AH173"/>
    <mergeCell ref="AH175:AH176"/>
    <mergeCell ref="AH180:AH181"/>
    <mergeCell ref="AH99:AH100"/>
    <mergeCell ref="AH102:AH103"/>
    <mergeCell ref="AH116:AH117"/>
    <mergeCell ref="AH124:AH125"/>
    <mergeCell ref="AH130:AH131"/>
    <mergeCell ref="AH134:AH135"/>
    <mergeCell ref="AH139:AH140"/>
    <mergeCell ref="AH142:AH143"/>
    <mergeCell ref="AH147:AH148"/>
    <mergeCell ref="AH68:AH69"/>
    <mergeCell ref="AH71:AH72"/>
    <mergeCell ref="AH73:AH74"/>
    <mergeCell ref="AH76:AH77"/>
    <mergeCell ref="AH84:AH85"/>
    <mergeCell ref="AH88:AH89"/>
    <mergeCell ref="AH90:AH91"/>
    <mergeCell ref="AH93:AH94"/>
    <mergeCell ref="AH97:AH98"/>
    <mergeCell ref="AH11:AH12"/>
    <mergeCell ref="AH15:AH16"/>
    <mergeCell ref="AH23:AH24"/>
    <mergeCell ref="AH34:AH35"/>
    <mergeCell ref="AH41:AH42"/>
    <mergeCell ref="AH48:AH49"/>
    <mergeCell ref="AH51:AH52"/>
    <mergeCell ref="AH56:AH57"/>
    <mergeCell ref="AH65:AH66"/>
    <mergeCell ref="L284:T284"/>
    <mergeCell ref="J99:J100"/>
    <mergeCell ref="K99:K100"/>
    <mergeCell ref="L99:L100"/>
    <mergeCell ref="J102:J103"/>
    <mergeCell ref="K102:K103"/>
    <mergeCell ref="K142:K143"/>
    <mergeCell ref="J147:J148"/>
    <mergeCell ref="K147:K148"/>
    <mergeCell ref="K153:K154"/>
    <mergeCell ref="J124:J125"/>
    <mergeCell ref="K124:K125"/>
    <mergeCell ref="J134:J135"/>
    <mergeCell ref="K134:K135"/>
    <mergeCell ref="J130:J131"/>
    <mergeCell ref="J142:J143"/>
    <mergeCell ref="J272:J273"/>
    <mergeCell ref="K272:K273"/>
    <mergeCell ref="J274:J275"/>
    <mergeCell ref="K274:K275"/>
    <mergeCell ref="J217:J218"/>
    <mergeCell ref="J244:J245"/>
    <mergeCell ref="K230:K231"/>
    <mergeCell ref="J237:J238"/>
    <mergeCell ref="L84:L85"/>
    <mergeCell ref="J88:J89"/>
    <mergeCell ref="K88:K89"/>
    <mergeCell ref="J93:J94"/>
    <mergeCell ref="K93:K94"/>
    <mergeCell ref="L93:L94"/>
    <mergeCell ref="K97:K98"/>
    <mergeCell ref="L279:T279"/>
    <mergeCell ref="L280:T280"/>
    <mergeCell ref="K237:K238"/>
    <mergeCell ref="J84:J85"/>
    <mergeCell ref="K84:K85"/>
    <mergeCell ref="J195:J196"/>
    <mergeCell ref="K195:K196"/>
    <mergeCell ref="J116:J117"/>
    <mergeCell ref="J139:J140"/>
    <mergeCell ref="K191:K192"/>
    <mergeCell ref="K198:K199"/>
    <mergeCell ref="J172:J173"/>
    <mergeCell ref="J155:J156"/>
    <mergeCell ref="J160:J161"/>
    <mergeCell ref="J169:J170"/>
    <mergeCell ref="J167:J168"/>
    <mergeCell ref="K167:K168"/>
    <mergeCell ref="L175:L176"/>
    <mergeCell ref="J191:J192"/>
    <mergeCell ref="J164:J165"/>
    <mergeCell ref="J180:J181"/>
    <mergeCell ref="J185:J186"/>
    <mergeCell ref="A1:E1"/>
    <mergeCell ref="A2:E2"/>
    <mergeCell ref="J252:J253"/>
    <mergeCell ref="K252:K253"/>
    <mergeCell ref="A4:T4"/>
    <mergeCell ref="J34:J35"/>
    <mergeCell ref="K34:K35"/>
    <mergeCell ref="J11:J12"/>
    <mergeCell ref="J15:J16"/>
    <mergeCell ref="J23:J24"/>
    <mergeCell ref="L191:L192"/>
    <mergeCell ref="K56:K57"/>
    <mergeCell ref="L56:L57"/>
    <mergeCell ref="J68:J69"/>
    <mergeCell ref="J71:J72"/>
    <mergeCell ref="J97:J98"/>
    <mergeCell ref="K71:K72"/>
    <mergeCell ref="J76:J77"/>
    <mergeCell ref="K76:K77"/>
    <mergeCell ref="J259:J260"/>
    <mergeCell ref="K259:K260"/>
    <mergeCell ref="J215:J216"/>
    <mergeCell ref="K215:K216"/>
    <mergeCell ref="K217:K218"/>
    <mergeCell ref="J41:J42"/>
    <mergeCell ref="K41:K42"/>
    <mergeCell ref="J48:J49"/>
    <mergeCell ref="K48:K49"/>
    <mergeCell ref="J51:J52"/>
    <mergeCell ref="K51:K52"/>
    <mergeCell ref="J56:J57"/>
    <mergeCell ref="J153:J154"/>
    <mergeCell ref="J73:J74"/>
    <mergeCell ref="J90:J91"/>
    <mergeCell ref="J65:J66"/>
    <mergeCell ref="J175:J176"/>
    <mergeCell ref="K175:K176"/>
    <mergeCell ref="J270:J271"/>
    <mergeCell ref="K270:K271"/>
    <mergeCell ref="J227:J228"/>
    <mergeCell ref="J239:J240"/>
    <mergeCell ref="J242:J243"/>
    <mergeCell ref="J222:J223"/>
    <mergeCell ref="K222:K223"/>
    <mergeCell ref="K242:K243"/>
    <mergeCell ref="L195:L196"/>
    <mergeCell ref="J201:J202"/>
    <mergeCell ref="K201:K202"/>
    <mergeCell ref="J198:J199"/>
    <mergeCell ref="J204:J205"/>
    <mergeCell ref="K204:K205"/>
    <mergeCell ref="J210:J211"/>
    <mergeCell ref="K210:K211"/>
    <mergeCell ref="L210:L211"/>
    <mergeCell ref="J207:J208"/>
    <mergeCell ref="L198:L199"/>
    <mergeCell ref="L201:L202"/>
    <mergeCell ref="K239:K240"/>
    <mergeCell ref="J212:J213"/>
    <mergeCell ref="K227:K228"/>
    <mergeCell ref="J230:J231"/>
  </mergeCells>
  <hyperlinks>
    <hyperlink ref="K96" r:id="rId1" xr:uid="{00000000-0004-0000-0000-000000000000}"/>
  </hyperlinks>
  <pageMargins left="0.45" right="0.45"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1000"/>
  <sheetViews>
    <sheetView workbookViewId="0">
      <selection activeCell="Q36" sqref="Q36"/>
    </sheetView>
  </sheetViews>
  <sheetFormatPr defaultColWidth="12.6328125" defaultRowHeight="15" customHeight="1" x14ac:dyDescent="0.25"/>
  <cols>
    <col min="1" max="1" width="4.453125" customWidth="1"/>
    <col min="2" max="2" width="13.08984375" customWidth="1"/>
    <col min="3" max="3" width="22.453125" customWidth="1"/>
    <col min="4" max="4" width="7.6328125" customWidth="1"/>
    <col min="5" max="5" width="13.6328125" customWidth="1"/>
    <col min="6" max="6" width="10.90625" customWidth="1"/>
    <col min="7" max="7" width="34.90625" customWidth="1"/>
    <col min="8" max="8" width="17.453125" customWidth="1"/>
    <col min="9" max="9" width="31.08984375" customWidth="1"/>
    <col min="10" max="10" width="14.6328125" customWidth="1"/>
    <col min="11" max="11" width="26.90625" customWidth="1"/>
    <col min="12" max="26" width="8.6328125" customWidth="1"/>
  </cols>
  <sheetData>
    <row r="1" spans="1:26" ht="23.25" customHeight="1" x14ac:dyDescent="0.35">
      <c r="A1" s="103" t="s">
        <v>1275</v>
      </c>
      <c r="B1" s="103"/>
      <c r="C1" s="103"/>
      <c r="D1" s="103"/>
      <c r="E1" s="103"/>
      <c r="F1" s="103"/>
      <c r="G1" s="103"/>
      <c r="H1" s="103"/>
      <c r="I1" s="103"/>
      <c r="J1" s="103"/>
    </row>
    <row r="2" spans="1:26" ht="18" customHeight="1" x14ac:dyDescent="0.3">
      <c r="A2" s="31"/>
      <c r="B2" s="32" t="s">
        <v>1841</v>
      </c>
      <c r="C2" s="32"/>
      <c r="D2" s="32"/>
      <c r="E2" s="31"/>
      <c r="F2" s="31"/>
      <c r="G2" s="32"/>
      <c r="H2" s="32"/>
      <c r="I2" s="32"/>
      <c r="J2" s="32"/>
    </row>
    <row r="3" spans="1:26" ht="18" customHeight="1" x14ac:dyDescent="0.3">
      <c r="A3" s="33" t="s">
        <v>2</v>
      </c>
      <c r="B3" s="33" t="s">
        <v>1276</v>
      </c>
      <c r="C3" s="104" t="s">
        <v>1277</v>
      </c>
      <c r="D3" s="105"/>
      <c r="E3" s="33" t="s">
        <v>1278</v>
      </c>
      <c r="F3" s="33" t="s">
        <v>1279</v>
      </c>
      <c r="G3" s="33" t="s">
        <v>1280</v>
      </c>
      <c r="H3" s="33" t="s">
        <v>1281</v>
      </c>
      <c r="I3" s="33" t="s">
        <v>1282</v>
      </c>
      <c r="J3" s="33" t="s">
        <v>1283</v>
      </c>
      <c r="K3" s="1"/>
      <c r="L3" s="1"/>
      <c r="M3" s="1"/>
      <c r="N3" s="1"/>
      <c r="O3" s="1"/>
      <c r="P3" s="1"/>
      <c r="Q3" s="1"/>
      <c r="R3" s="1"/>
      <c r="S3" s="1"/>
      <c r="T3" s="1"/>
      <c r="U3" s="1"/>
      <c r="V3" s="1"/>
      <c r="W3" s="1"/>
      <c r="X3" s="1"/>
      <c r="Y3" s="1"/>
      <c r="Z3" s="1"/>
    </row>
    <row r="4" spans="1:26" ht="18" customHeight="1" x14ac:dyDescent="0.3">
      <c r="A4" s="13">
        <v>1</v>
      </c>
      <c r="B4" s="13" t="s">
        <v>1094</v>
      </c>
      <c r="C4" s="14" t="s">
        <v>1096</v>
      </c>
      <c r="D4" s="15" t="s">
        <v>148</v>
      </c>
      <c r="E4" s="13" t="s">
        <v>1097</v>
      </c>
      <c r="F4" s="13" t="s">
        <v>1284</v>
      </c>
      <c r="G4" s="16" t="s">
        <v>1285</v>
      </c>
      <c r="H4" s="17" t="s">
        <v>1346</v>
      </c>
      <c r="I4" s="18" t="s">
        <v>1347</v>
      </c>
      <c r="J4" s="17"/>
      <c r="K4" s="2" t="str">
        <f>VLOOKUP(B4,DSSV_ĐK!$C$9:$T$277,2,0)</f>
        <v>Ngô Minh Đạt</v>
      </c>
    </row>
    <row r="5" spans="1:26" ht="18" customHeight="1" x14ac:dyDescent="0.3">
      <c r="A5" s="13">
        <f t="shared" ref="A5:A68" si="0">A4+1</f>
        <v>2</v>
      </c>
      <c r="B5" s="13" t="s">
        <v>893</v>
      </c>
      <c r="C5" s="14" t="s">
        <v>147</v>
      </c>
      <c r="D5" s="15" t="s">
        <v>131</v>
      </c>
      <c r="E5" s="13" t="s">
        <v>895</v>
      </c>
      <c r="F5" s="13" t="s">
        <v>1284</v>
      </c>
      <c r="G5" s="16" t="s">
        <v>1285</v>
      </c>
      <c r="H5" s="17" t="s">
        <v>1674</v>
      </c>
      <c r="I5" s="18" t="s">
        <v>1675</v>
      </c>
      <c r="J5" s="17"/>
      <c r="K5" s="2" t="str">
        <f>VLOOKUP(B5,DSSV_ĐK!$C$9:$T$277,2,0)</f>
        <v>Huỳnh Tấn Tiến</v>
      </c>
    </row>
    <row r="6" spans="1:26" ht="18" customHeight="1" x14ac:dyDescent="0.3">
      <c r="A6" s="13">
        <f t="shared" si="0"/>
        <v>3</v>
      </c>
      <c r="B6" s="13" t="s">
        <v>1179</v>
      </c>
      <c r="C6" s="14" t="s">
        <v>1180</v>
      </c>
      <c r="D6" s="15" t="s">
        <v>312</v>
      </c>
      <c r="E6" s="13" t="s">
        <v>1181</v>
      </c>
      <c r="F6" s="13" t="s">
        <v>1284</v>
      </c>
      <c r="G6" s="16" t="s">
        <v>1285</v>
      </c>
      <c r="H6" s="17" t="s">
        <v>1648</v>
      </c>
      <c r="I6" s="18" t="s">
        <v>1649</v>
      </c>
      <c r="J6" s="17"/>
      <c r="K6" s="2">
        <f>VLOOKUP(B6,DSSV_ĐK!$C$9:$T$277,2,0)</f>
        <v>0</v>
      </c>
    </row>
    <row r="7" spans="1:26" ht="18" customHeight="1" x14ac:dyDescent="0.3">
      <c r="A7" s="13">
        <f t="shared" si="0"/>
        <v>4</v>
      </c>
      <c r="B7" s="13" t="s">
        <v>1110</v>
      </c>
      <c r="C7" s="14" t="s">
        <v>1112</v>
      </c>
      <c r="D7" s="15" t="s">
        <v>62</v>
      </c>
      <c r="E7" s="13" t="s">
        <v>269</v>
      </c>
      <c r="F7" s="13" t="s">
        <v>1284</v>
      </c>
      <c r="G7" s="16" t="s">
        <v>1285</v>
      </c>
      <c r="H7" s="17" t="s">
        <v>1522</v>
      </c>
      <c r="I7" s="18" t="s">
        <v>1523</v>
      </c>
      <c r="J7" s="17"/>
      <c r="K7" s="2" t="str">
        <f>VLOOKUP(B7,DSSV_ĐK!$C$9:$T$277,2,0)</f>
        <v>Huỳnh Đặng Phi Long</v>
      </c>
    </row>
    <row r="8" spans="1:26" ht="18" customHeight="1" x14ac:dyDescent="0.3">
      <c r="A8" s="13">
        <f t="shared" si="0"/>
        <v>5</v>
      </c>
      <c r="B8" s="13" t="s">
        <v>266</v>
      </c>
      <c r="C8" s="14" t="s">
        <v>83</v>
      </c>
      <c r="D8" s="15" t="s">
        <v>268</v>
      </c>
      <c r="E8" s="13" t="s">
        <v>269</v>
      </c>
      <c r="F8" s="13" t="s">
        <v>1284</v>
      </c>
      <c r="G8" s="16" t="s">
        <v>1285</v>
      </c>
      <c r="H8" s="17" t="s">
        <v>1591</v>
      </c>
      <c r="I8" s="18" t="s">
        <v>1592</v>
      </c>
      <c r="J8" s="17"/>
      <c r="K8" s="2" t="str">
        <f>VLOOKUP(B8,DSSV_ĐK!$C$9:$T$277,2,0)</f>
        <v>Nguyễn Hoàng Phúc</v>
      </c>
    </row>
    <row r="9" spans="1:26" ht="18" customHeight="1" x14ac:dyDescent="0.3">
      <c r="A9" s="13">
        <f t="shared" si="0"/>
        <v>6</v>
      </c>
      <c r="B9" s="13" t="s">
        <v>202</v>
      </c>
      <c r="C9" s="14" t="s">
        <v>1771</v>
      </c>
      <c r="D9" s="15" t="s">
        <v>1772</v>
      </c>
      <c r="E9" s="13" t="s">
        <v>1773</v>
      </c>
      <c r="F9" s="13" t="s">
        <v>1284</v>
      </c>
      <c r="G9" s="16" t="s">
        <v>1285</v>
      </c>
      <c r="H9" s="17" t="s">
        <v>1774</v>
      </c>
      <c r="I9" s="18" t="s">
        <v>1775</v>
      </c>
      <c r="J9" s="17"/>
      <c r="K9" s="2" t="str">
        <f>VLOOKUP(B9,DSSV_ĐK!$C$9:$T$277,2,0)</f>
        <v>Trịnh Thế Xuyên</v>
      </c>
    </row>
    <row r="10" spans="1:26" ht="18" customHeight="1" x14ac:dyDescent="0.3">
      <c r="A10" s="13">
        <f t="shared" si="0"/>
        <v>7</v>
      </c>
      <c r="B10" s="13" t="s">
        <v>395</v>
      </c>
      <c r="C10" s="14" t="s">
        <v>397</v>
      </c>
      <c r="D10" s="15" t="s">
        <v>240</v>
      </c>
      <c r="E10" s="13" t="s">
        <v>398</v>
      </c>
      <c r="F10" s="13" t="s">
        <v>1284</v>
      </c>
      <c r="G10" s="16" t="s">
        <v>1285</v>
      </c>
      <c r="H10" s="17" t="s">
        <v>1294</v>
      </c>
      <c r="I10" s="18" t="s">
        <v>1295</v>
      </c>
      <c r="J10" s="17"/>
      <c r="K10" s="2" t="str">
        <f>VLOOKUP(B10,DSSV_ĐK!$C$9:$T$277,2,0)</f>
        <v>Nguyễn Trường An</v>
      </c>
    </row>
    <row r="11" spans="1:26" ht="18" customHeight="1" x14ac:dyDescent="0.3">
      <c r="A11" s="13">
        <f t="shared" si="0"/>
        <v>8</v>
      </c>
      <c r="B11" s="13" t="s">
        <v>912</v>
      </c>
      <c r="C11" s="14" t="s">
        <v>914</v>
      </c>
      <c r="D11" s="15" t="s">
        <v>43</v>
      </c>
      <c r="E11" s="13" t="s">
        <v>398</v>
      </c>
      <c r="F11" s="13" t="s">
        <v>1284</v>
      </c>
      <c r="G11" s="16" t="s">
        <v>1285</v>
      </c>
      <c r="H11" s="17" t="s">
        <v>1472</v>
      </c>
      <c r="I11" s="18" t="s">
        <v>1473</v>
      </c>
      <c r="J11" s="17"/>
      <c r="K11" s="2" t="str">
        <f>VLOOKUP(B11,DSSV_ĐK!$C$9:$T$277,2,0)</f>
        <v>Trương Vĩnh Khang</v>
      </c>
    </row>
    <row r="12" spans="1:26" ht="18" customHeight="1" x14ac:dyDescent="0.3">
      <c r="A12" s="13">
        <f t="shared" si="0"/>
        <v>9</v>
      </c>
      <c r="B12" s="13" t="s">
        <v>1184</v>
      </c>
      <c r="C12" s="14" t="s">
        <v>295</v>
      </c>
      <c r="D12" s="15" t="s">
        <v>148</v>
      </c>
      <c r="E12" s="13" t="s">
        <v>1185</v>
      </c>
      <c r="F12" s="13" t="s">
        <v>1284</v>
      </c>
      <c r="G12" s="16" t="s">
        <v>1285</v>
      </c>
      <c r="H12" s="17" t="s">
        <v>1352</v>
      </c>
      <c r="I12" s="18" t="s">
        <v>1353</v>
      </c>
      <c r="J12" s="17"/>
      <c r="K12" s="2">
        <f>VLOOKUP(B12,DSSV_ĐK!$C$9:$T$277,2,0)</f>
        <v>0</v>
      </c>
    </row>
    <row r="13" spans="1:26" ht="18" customHeight="1" x14ac:dyDescent="0.3">
      <c r="A13" s="13">
        <f t="shared" si="0"/>
        <v>10</v>
      </c>
      <c r="B13" s="13" t="s">
        <v>1776</v>
      </c>
      <c r="C13" s="14" t="s">
        <v>1273</v>
      </c>
      <c r="D13" s="15" t="s">
        <v>931</v>
      </c>
      <c r="E13" s="13" t="s">
        <v>1185</v>
      </c>
      <c r="F13" s="13" t="s">
        <v>1284</v>
      </c>
      <c r="G13" s="16" t="s">
        <v>1285</v>
      </c>
      <c r="H13" s="17" t="s">
        <v>1777</v>
      </c>
      <c r="I13" s="18" t="s">
        <v>1778</v>
      </c>
      <c r="J13" s="17"/>
      <c r="K13" s="2">
        <f>VLOOKUP(B13,DSSV_ĐK!$C$9:$T$277,2,0)</f>
        <v>0</v>
      </c>
    </row>
    <row r="14" spans="1:26" ht="18" customHeight="1" x14ac:dyDescent="0.3">
      <c r="A14" s="13">
        <f t="shared" si="0"/>
        <v>11</v>
      </c>
      <c r="B14" s="13" t="s">
        <v>1188</v>
      </c>
      <c r="C14" s="14" t="s">
        <v>487</v>
      </c>
      <c r="D14" s="15" t="s">
        <v>124</v>
      </c>
      <c r="E14" s="13" t="s">
        <v>1185</v>
      </c>
      <c r="F14" s="13" t="s">
        <v>1284</v>
      </c>
      <c r="G14" s="16" t="s">
        <v>1285</v>
      </c>
      <c r="H14" s="17" t="s">
        <v>1460</v>
      </c>
      <c r="I14" s="18" t="s">
        <v>1461</v>
      </c>
      <c r="J14" s="17"/>
      <c r="K14" s="2">
        <f>VLOOKUP(B14,DSSV_ĐK!$C$9:$T$277,2,0)</f>
        <v>0</v>
      </c>
    </row>
    <row r="15" spans="1:26" ht="18" customHeight="1" x14ac:dyDescent="0.3">
      <c r="A15" s="13">
        <f t="shared" si="0"/>
        <v>12</v>
      </c>
      <c r="B15" s="13" t="s">
        <v>1191</v>
      </c>
      <c r="C15" s="14" t="s">
        <v>1192</v>
      </c>
      <c r="D15" s="15" t="s">
        <v>905</v>
      </c>
      <c r="E15" s="13" t="s">
        <v>1185</v>
      </c>
      <c r="F15" s="13" t="s">
        <v>1284</v>
      </c>
      <c r="G15" s="16" t="s">
        <v>1285</v>
      </c>
      <c r="H15" s="17" t="s">
        <v>1752</v>
      </c>
      <c r="I15" s="18" t="s">
        <v>1753</v>
      </c>
      <c r="J15" s="17"/>
      <c r="K15" s="2">
        <f>VLOOKUP(B15,DSSV_ĐK!$C$9:$T$277,2,0)</f>
        <v>0</v>
      </c>
    </row>
    <row r="16" spans="1:26" ht="18" customHeight="1" x14ac:dyDescent="0.3">
      <c r="A16" s="13">
        <f t="shared" si="0"/>
        <v>13</v>
      </c>
      <c r="B16" s="13" t="s">
        <v>369</v>
      </c>
      <c r="C16" s="14" t="s">
        <v>371</v>
      </c>
      <c r="D16" s="15" t="s">
        <v>372</v>
      </c>
      <c r="E16" s="13" t="s">
        <v>373</v>
      </c>
      <c r="F16" s="13" t="s">
        <v>1284</v>
      </c>
      <c r="G16" s="16" t="s">
        <v>1285</v>
      </c>
      <c r="H16" s="17" t="s">
        <v>1546</v>
      </c>
      <c r="I16" s="18" t="s">
        <v>1547</v>
      </c>
      <c r="J16" s="17"/>
      <c r="K16" s="2" t="str">
        <f>VLOOKUP(B16,DSSV_ĐK!$C$9:$T$277,2,0)</f>
        <v>Phạm Hải Nam</v>
      </c>
    </row>
    <row r="17" spans="1:11" ht="18" customHeight="1" x14ac:dyDescent="0.3">
      <c r="A17" s="13">
        <f t="shared" si="0"/>
        <v>14</v>
      </c>
      <c r="B17" s="13" t="s">
        <v>249</v>
      </c>
      <c r="C17" s="14" t="s">
        <v>251</v>
      </c>
      <c r="D17" s="15" t="s">
        <v>252</v>
      </c>
      <c r="E17" s="13" t="s">
        <v>253</v>
      </c>
      <c r="F17" s="13" t="s">
        <v>1284</v>
      </c>
      <c r="G17" s="16" t="s">
        <v>1285</v>
      </c>
      <c r="H17" s="17" t="s">
        <v>1376</v>
      </c>
      <c r="I17" s="18" t="s">
        <v>1377</v>
      </c>
      <c r="J17" s="17"/>
      <c r="K17" s="2" t="str">
        <f>VLOOKUP(B17,DSSV_ĐK!$C$9:$T$277,2,0)</f>
        <v>Biện Thành Được</v>
      </c>
    </row>
    <row r="18" spans="1:11" ht="18" customHeight="1" x14ac:dyDescent="0.3">
      <c r="A18" s="13">
        <f t="shared" si="0"/>
        <v>15</v>
      </c>
      <c r="B18" s="13" t="s">
        <v>755</v>
      </c>
      <c r="C18" s="14" t="s">
        <v>757</v>
      </c>
      <c r="D18" s="15" t="s">
        <v>84</v>
      </c>
      <c r="E18" s="13" t="s">
        <v>253</v>
      </c>
      <c r="F18" s="13" t="s">
        <v>1284</v>
      </c>
      <c r="G18" s="16" t="s">
        <v>1285</v>
      </c>
      <c r="H18" s="17" t="s">
        <v>1510</v>
      </c>
      <c r="I18" s="18" t="s">
        <v>1511</v>
      </c>
      <c r="J18" s="17"/>
      <c r="K18" s="2" t="str">
        <f>VLOOKUP(B18,DSSV_ĐK!$C$9:$T$277,2,0)</f>
        <v>Phan Đăng Linh</v>
      </c>
    </row>
    <row r="19" spans="1:11" ht="18" customHeight="1" x14ac:dyDescent="0.3">
      <c r="A19" s="13">
        <f t="shared" si="0"/>
        <v>16</v>
      </c>
      <c r="B19" s="13" t="s">
        <v>121</v>
      </c>
      <c r="C19" s="14" t="s">
        <v>123</v>
      </c>
      <c r="D19" s="15" t="s">
        <v>124</v>
      </c>
      <c r="E19" s="13" t="s">
        <v>125</v>
      </c>
      <c r="F19" s="13" t="s">
        <v>1284</v>
      </c>
      <c r="G19" s="16" t="s">
        <v>1285</v>
      </c>
      <c r="H19" s="17" t="s">
        <v>1456</v>
      </c>
      <c r="I19" s="18" t="s">
        <v>1457</v>
      </c>
      <c r="J19" s="17"/>
      <c r="K19" s="2" t="str">
        <f>VLOOKUP(B19,DSSV_ĐK!$C$9:$T$277,2,0)</f>
        <v>Nguyễn Trang Anh Huy</v>
      </c>
    </row>
    <row r="20" spans="1:11" ht="18" customHeight="1" x14ac:dyDescent="0.3">
      <c r="A20" s="13">
        <f t="shared" si="0"/>
        <v>17</v>
      </c>
      <c r="B20" s="13" t="s">
        <v>593</v>
      </c>
      <c r="C20" s="14" t="s">
        <v>595</v>
      </c>
      <c r="D20" s="15" t="s">
        <v>596</v>
      </c>
      <c r="E20" s="13" t="s">
        <v>125</v>
      </c>
      <c r="F20" s="13" t="s">
        <v>1284</v>
      </c>
      <c r="G20" s="16" t="s">
        <v>1285</v>
      </c>
      <c r="H20" s="17" t="s">
        <v>1668</v>
      </c>
      <c r="I20" s="18" t="s">
        <v>1669</v>
      </c>
      <c r="J20" s="17"/>
      <c r="K20" s="2" t="str">
        <f>VLOOKUP(B20,DSSV_ĐK!$C$9:$T$277,2,0)</f>
        <v>Hoàng Nguyễn Hoài Thương</v>
      </c>
    </row>
    <row r="21" spans="1:11" ht="18" customHeight="1" x14ac:dyDescent="0.3">
      <c r="A21" s="13">
        <f t="shared" si="0"/>
        <v>18</v>
      </c>
      <c r="B21" s="13" t="s">
        <v>1195</v>
      </c>
      <c r="C21" s="14" t="s">
        <v>1196</v>
      </c>
      <c r="D21" s="15" t="s">
        <v>419</v>
      </c>
      <c r="E21" s="13" t="s">
        <v>1197</v>
      </c>
      <c r="F21" s="13" t="s">
        <v>1284</v>
      </c>
      <c r="G21" s="16" t="s">
        <v>1285</v>
      </c>
      <c r="H21" s="17" t="s">
        <v>1384</v>
      </c>
      <c r="I21" s="18" t="s">
        <v>1385</v>
      </c>
      <c r="J21" s="17"/>
      <c r="K21" s="2">
        <f>VLOOKUP(B21,DSSV_ĐK!$C$9:$T$277,2,0)</f>
        <v>0</v>
      </c>
    </row>
    <row r="22" spans="1:11" ht="18" customHeight="1" x14ac:dyDescent="0.3">
      <c r="A22" s="13">
        <f t="shared" si="0"/>
        <v>19</v>
      </c>
      <c r="B22" s="13" t="s">
        <v>1200</v>
      </c>
      <c r="C22" s="14" t="s">
        <v>934</v>
      </c>
      <c r="D22" s="15" t="s">
        <v>338</v>
      </c>
      <c r="E22" s="13" t="s">
        <v>1197</v>
      </c>
      <c r="F22" s="13" t="s">
        <v>1284</v>
      </c>
      <c r="G22" s="16" t="s">
        <v>1285</v>
      </c>
      <c r="H22" s="17" t="s">
        <v>1442</v>
      </c>
      <c r="I22" s="18" t="s">
        <v>1443</v>
      </c>
      <c r="J22" s="17"/>
      <c r="K22" s="2">
        <f>VLOOKUP(B22,DSSV_ĐK!$C$9:$T$277,2,0)</f>
        <v>0</v>
      </c>
    </row>
    <row r="23" spans="1:11" ht="18" customHeight="1" x14ac:dyDescent="0.3">
      <c r="A23" s="13">
        <f t="shared" si="0"/>
        <v>20</v>
      </c>
      <c r="B23" s="13" t="s">
        <v>663</v>
      </c>
      <c r="C23" s="14" t="s">
        <v>1779</v>
      </c>
      <c r="D23" s="15" t="s">
        <v>290</v>
      </c>
      <c r="E23" s="13" t="s">
        <v>660</v>
      </c>
      <c r="F23" s="13" t="s">
        <v>1284</v>
      </c>
      <c r="G23" s="16" t="s">
        <v>1285</v>
      </c>
      <c r="H23" s="17" t="s">
        <v>1780</v>
      </c>
      <c r="I23" s="18" t="s">
        <v>1781</v>
      </c>
      <c r="J23" s="17"/>
      <c r="K23" s="2" t="str">
        <f>VLOOKUP(B23,DSSV_ĐK!$C$9:$T$277,2,0)</f>
        <v>Đỗ Hoàng Dũng</v>
      </c>
    </row>
    <row r="24" spans="1:11" ht="18" customHeight="1" x14ac:dyDescent="0.3">
      <c r="A24" s="13">
        <f t="shared" si="0"/>
        <v>21</v>
      </c>
      <c r="B24" s="13" t="s">
        <v>656</v>
      </c>
      <c r="C24" s="14" t="s">
        <v>658</v>
      </c>
      <c r="D24" s="15" t="s">
        <v>659</v>
      </c>
      <c r="E24" s="13" t="s">
        <v>660</v>
      </c>
      <c r="F24" s="13" t="s">
        <v>1284</v>
      </c>
      <c r="G24" s="16" t="s">
        <v>1285</v>
      </c>
      <c r="H24" s="17" t="s">
        <v>1420</v>
      </c>
      <c r="I24" s="18" t="s">
        <v>1421</v>
      </c>
      <c r="J24" s="17"/>
      <c r="K24" s="2" t="str">
        <f>VLOOKUP(B24,DSSV_ĐK!$C$9:$T$277,2,0)</f>
        <v>Vũ Văn Hiến</v>
      </c>
    </row>
    <row r="25" spans="1:11" ht="18" customHeight="1" x14ac:dyDescent="0.3">
      <c r="A25" s="13">
        <f t="shared" si="0"/>
        <v>22</v>
      </c>
      <c r="B25" s="13" t="s">
        <v>1260</v>
      </c>
      <c r="C25" s="14" t="s">
        <v>1261</v>
      </c>
      <c r="D25" s="15" t="s">
        <v>1262</v>
      </c>
      <c r="E25" s="13" t="s">
        <v>660</v>
      </c>
      <c r="F25" s="13" t="s">
        <v>1284</v>
      </c>
      <c r="G25" s="16" t="s">
        <v>1285</v>
      </c>
      <c r="H25" s="17" t="s">
        <v>1536</v>
      </c>
      <c r="I25" s="18" t="s">
        <v>1537</v>
      </c>
      <c r="J25" s="17"/>
      <c r="K25" s="2">
        <f>VLOOKUP(B25,DSSV_ĐK!$C$9:$T$277,2,0)</f>
        <v>0</v>
      </c>
    </row>
    <row r="26" spans="1:11" ht="18" customHeight="1" x14ac:dyDescent="0.3">
      <c r="A26" s="13">
        <f t="shared" si="0"/>
        <v>23</v>
      </c>
      <c r="B26" s="13" t="s">
        <v>88</v>
      </c>
      <c r="C26" s="14" t="s">
        <v>307</v>
      </c>
      <c r="D26" s="15" t="s">
        <v>737</v>
      </c>
      <c r="E26" s="13" t="s">
        <v>660</v>
      </c>
      <c r="F26" s="13" t="s">
        <v>1284</v>
      </c>
      <c r="G26" s="16" t="s">
        <v>1285</v>
      </c>
      <c r="H26" s="17" t="s">
        <v>1782</v>
      </c>
      <c r="I26" s="18" t="s">
        <v>1783</v>
      </c>
      <c r="J26" s="17"/>
      <c r="K26" s="2" t="str">
        <f>VLOOKUP(B26,DSSV_ĐK!$C$9:$T$277,2,0)</f>
        <v>Nguyễn Anh Tú</v>
      </c>
    </row>
    <row r="27" spans="1:11" ht="18" customHeight="1" x14ac:dyDescent="0.3">
      <c r="A27" s="13">
        <f t="shared" si="0"/>
        <v>24</v>
      </c>
      <c r="B27" s="13" t="s">
        <v>1266</v>
      </c>
      <c r="C27" s="14" t="s">
        <v>1267</v>
      </c>
      <c r="D27" s="15" t="s">
        <v>225</v>
      </c>
      <c r="E27" s="13" t="s">
        <v>1164</v>
      </c>
      <c r="F27" s="13" t="s">
        <v>1284</v>
      </c>
      <c r="G27" s="16" t="s">
        <v>1285</v>
      </c>
      <c r="H27" s="17" t="s">
        <v>1605</v>
      </c>
      <c r="I27" s="18" t="s">
        <v>1606</v>
      </c>
      <c r="J27" s="17"/>
      <c r="K27" s="2">
        <f>VLOOKUP(B27,DSSV_ĐK!$C$9:$T$277,2,0)</f>
        <v>0</v>
      </c>
    </row>
    <row r="28" spans="1:11" ht="18" customHeight="1" x14ac:dyDescent="0.3">
      <c r="A28" s="13">
        <f t="shared" si="0"/>
        <v>25</v>
      </c>
      <c r="B28" s="13" t="s">
        <v>1201</v>
      </c>
      <c r="C28" s="14" t="s">
        <v>801</v>
      </c>
      <c r="D28" s="15" t="s">
        <v>983</v>
      </c>
      <c r="E28" s="13" t="s">
        <v>1164</v>
      </c>
      <c r="F28" s="13" t="s">
        <v>1284</v>
      </c>
      <c r="G28" s="16" t="s">
        <v>1285</v>
      </c>
      <c r="H28" s="17" t="s">
        <v>1625</v>
      </c>
      <c r="I28" s="18" t="s">
        <v>1626</v>
      </c>
      <c r="J28" s="17"/>
      <c r="K28" s="2">
        <f>VLOOKUP(B28,DSSV_ĐK!$C$9:$T$277,2,0)</f>
        <v>0</v>
      </c>
    </row>
    <row r="29" spans="1:11" ht="18" customHeight="1" x14ac:dyDescent="0.3">
      <c r="A29" s="13">
        <f t="shared" si="0"/>
        <v>26</v>
      </c>
      <c r="B29" s="13" t="s">
        <v>1270</v>
      </c>
      <c r="C29" s="14" t="s">
        <v>83</v>
      </c>
      <c r="D29" s="15" t="s">
        <v>131</v>
      </c>
      <c r="E29" s="13" t="s">
        <v>1164</v>
      </c>
      <c r="F29" s="13" t="s">
        <v>1284</v>
      </c>
      <c r="G29" s="16" t="s">
        <v>1285</v>
      </c>
      <c r="H29" s="17" t="s">
        <v>1678</v>
      </c>
      <c r="I29" s="18" t="s">
        <v>1679</v>
      </c>
      <c r="J29" s="17"/>
      <c r="K29" s="2">
        <f>VLOOKUP(B29,DSSV_ĐK!$C$9:$T$277,2,0)</f>
        <v>0</v>
      </c>
    </row>
    <row r="30" spans="1:11" ht="18" customHeight="1" x14ac:dyDescent="0.3">
      <c r="A30" s="13">
        <f t="shared" si="0"/>
        <v>27</v>
      </c>
      <c r="B30" s="13" t="s">
        <v>1161</v>
      </c>
      <c r="C30" s="14" t="s">
        <v>1163</v>
      </c>
      <c r="D30" s="15" t="s">
        <v>116</v>
      </c>
      <c r="E30" s="13" t="s">
        <v>1164</v>
      </c>
      <c r="F30" s="13" t="s">
        <v>1284</v>
      </c>
      <c r="G30" s="16" t="s">
        <v>1285</v>
      </c>
      <c r="H30" s="17" t="s">
        <v>1761</v>
      </c>
      <c r="I30" s="18" t="s">
        <v>1762</v>
      </c>
      <c r="J30" s="17"/>
      <c r="K30" s="2" t="str">
        <f>VLOOKUP(B30,DSSV_ĐK!$C$9:$T$277,2,0)</f>
        <v>Lê Trần Thuý Vy</v>
      </c>
    </row>
    <row r="31" spans="1:11" ht="18" customHeight="1" x14ac:dyDescent="0.3">
      <c r="A31" s="13">
        <f t="shared" si="0"/>
        <v>28</v>
      </c>
      <c r="B31" s="13" t="s">
        <v>795</v>
      </c>
      <c r="C31" s="14" t="s">
        <v>543</v>
      </c>
      <c r="D31" s="15" t="s">
        <v>329</v>
      </c>
      <c r="E31" s="13" t="s">
        <v>602</v>
      </c>
      <c r="F31" s="13" t="s">
        <v>1284</v>
      </c>
      <c r="G31" s="16" t="s">
        <v>1285</v>
      </c>
      <c r="H31" s="17" t="s">
        <v>1402</v>
      </c>
      <c r="I31" s="18" t="s">
        <v>1403</v>
      </c>
      <c r="J31" s="17"/>
      <c r="K31" s="2" t="str">
        <f>VLOOKUP(B31,DSSV_ĐK!$C$9:$T$277,2,0)</f>
        <v>Nguyễn Hữu Giàu</v>
      </c>
    </row>
    <row r="32" spans="1:11" ht="18" customHeight="1" x14ac:dyDescent="0.3">
      <c r="A32" s="13">
        <f t="shared" si="0"/>
        <v>29</v>
      </c>
      <c r="B32" s="13" t="s">
        <v>605</v>
      </c>
      <c r="C32" s="14" t="s">
        <v>607</v>
      </c>
      <c r="D32" s="15" t="s">
        <v>608</v>
      </c>
      <c r="E32" s="13" t="s">
        <v>602</v>
      </c>
      <c r="F32" s="13" t="s">
        <v>1284</v>
      </c>
      <c r="G32" s="16" t="s">
        <v>1285</v>
      </c>
      <c r="H32" s="17" t="s">
        <v>1500</v>
      </c>
      <c r="I32" s="18" t="s">
        <v>1501</v>
      </c>
      <c r="J32" s="17"/>
      <c r="K32" s="2" t="str">
        <f>VLOOKUP(B32,DSSV_ĐK!$C$9:$T$277,2,0)</f>
        <v>Nguyễn Trọng Kim</v>
      </c>
    </row>
    <row r="33" spans="1:11" ht="18" customHeight="1" x14ac:dyDescent="0.3">
      <c r="A33" s="13">
        <f t="shared" si="0"/>
        <v>30</v>
      </c>
      <c r="B33" s="13" t="s">
        <v>599</v>
      </c>
      <c r="C33" s="14" t="s">
        <v>601</v>
      </c>
      <c r="D33" s="15" t="s">
        <v>199</v>
      </c>
      <c r="E33" s="13" t="s">
        <v>602</v>
      </c>
      <c r="F33" s="13" t="s">
        <v>1284</v>
      </c>
      <c r="G33" s="16" t="s">
        <v>1285</v>
      </c>
      <c r="H33" s="17" t="s">
        <v>1629</v>
      </c>
      <c r="I33" s="18" t="s">
        <v>1630</v>
      </c>
      <c r="J33" s="17"/>
      <c r="K33" s="2" t="str">
        <f>VLOOKUP(B33,DSSV_ĐK!$C$9:$T$277,2,0)</f>
        <v>Lê Đức Tài</v>
      </c>
    </row>
    <row r="34" spans="1:11" ht="18" customHeight="1" x14ac:dyDescent="0.3">
      <c r="A34" s="13">
        <f t="shared" si="0"/>
        <v>31</v>
      </c>
      <c r="B34" s="13" t="s">
        <v>460</v>
      </c>
      <c r="C34" s="14" t="s">
        <v>462</v>
      </c>
      <c r="D34" s="15" t="s">
        <v>463</v>
      </c>
      <c r="E34" s="13" t="s">
        <v>464</v>
      </c>
      <c r="F34" s="13" t="s">
        <v>1284</v>
      </c>
      <c r="G34" s="16" t="s">
        <v>1285</v>
      </c>
      <c r="H34" s="17" t="s">
        <v>1550</v>
      </c>
      <c r="I34" s="18" t="s">
        <v>1551</v>
      </c>
      <c r="J34" s="17"/>
      <c r="K34" s="2" t="str">
        <f>VLOOKUP(B34,DSSV_ĐK!$C$9:$T$277,2,0)</f>
        <v>Nguyễn Huỳnh Phúc Nghi</v>
      </c>
    </row>
    <row r="35" spans="1:11" ht="18" customHeight="1" x14ac:dyDescent="0.3">
      <c r="A35" s="13">
        <f t="shared" si="0"/>
        <v>32</v>
      </c>
      <c r="B35" s="13" t="s">
        <v>536</v>
      </c>
      <c r="C35" s="14" t="s">
        <v>258</v>
      </c>
      <c r="D35" s="15" t="s">
        <v>538</v>
      </c>
      <c r="E35" s="13" t="s">
        <v>464</v>
      </c>
      <c r="F35" s="13" t="s">
        <v>1284</v>
      </c>
      <c r="G35" s="16" t="s">
        <v>1285</v>
      </c>
      <c r="H35" s="17" t="s">
        <v>1574</v>
      </c>
      <c r="I35" s="18" t="s">
        <v>1575</v>
      </c>
      <c r="J35" s="17"/>
      <c r="K35" s="2" t="str">
        <f>VLOOKUP(B35,DSSV_ĐK!$C$9:$T$277,2,0)</f>
        <v>Trần Minh Nhựt</v>
      </c>
    </row>
    <row r="36" spans="1:11" ht="18" customHeight="1" x14ac:dyDescent="0.3">
      <c r="A36" s="13">
        <f t="shared" si="0"/>
        <v>33</v>
      </c>
      <c r="B36" s="13" t="s">
        <v>541</v>
      </c>
      <c r="C36" s="14" t="s">
        <v>543</v>
      </c>
      <c r="D36" s="15" t="s">
        <v>312</v>
      </c>
      <c r="E36" s="13" t="s">
        <v>464</v>
      </c>
      <c r="F36" s="13" t="s">
        <v>1284</v>
      </c>
      <c r="G36" s="16" t="s">
        <v>1285</v>
      </c>
      <c r="H36" s="17" t="s">
        <v>1652</v>
      </c>
      <c r="I36" s="18" t="s">
        <v>1653</v>
      </c>
      <c r="J36" s="17"/>
      <c r="K36" s="2" t="str">
        <f>VLOOKUP(B36,DSSV_ĐK!$C$9:$T$277,2,0)</f>
        <v>Nguyễn Hữu Thịnh</v>
      </c>
    </row>
    <row r="37" spans="1:11" ht="18" customHeight="1" x14ac:dyDescent="0.3">
      <c r="A37" s="13">
        <f t="shared" si="0"/>
        <v>34</v>
      </c>
      <c r="B37" s="13" t="s">
        <v>467</v>
      </c>
      <c r="C37" s="14" t="s">
        <v>469</v>
      </c>
      <c r="D37" s="15" t="s">
        <v>170</v>
      </c>
      <c r="E37" s="13" t="s">
        <v>464</v>
      </c>
      <c r="F37" s="13" t="s">
        <v>1284</v>
      </c>
      <c r="G37" s="16" t="s">
        <v>1285</v>
      </c>
      <c r="H37" s="17" t="s">
        <v>1662</v>
      </c>
      <c r="I37" s="18" t="s">
        <v>1663</v>
      </c>
      <c r="J37" s="17"/>
      <c r="K37" s="2" t="str">
        <f>VLOOKUP(B37,DSSV_ĐK!$C$9:$T$277,2,0)</f>
        <v>Phạm Tôn Thuận</v>
      </c>
    </row>
    <row r="38" spans="1:11" ht="18" customHeight="1" x14ac:dyDescent="0.3">
      <c r="A38" s="13">
        <f t="shared" si="0"/>
        <v>35</v>
      </c>
      <c r="B38" s="13" t="s">
        <v>496</v>
      </c>
      <c r="C38" s="14" t="s">
        <v>498</v>
      </c>
      <c r="D38" s="15" t="s">
        <v>124</v>
      </c>
      <c r="E38" s="13" t="s">
        <v>318</v>
      </c>
      <c r="F38" s="13" t="s">
        <v>1284</v>
      </c>
      <c r="G38" s="16" t="s">
        <v>1285</v>
      </c>
      <c r="H38" s="17" t="s">
        <v>1458</v>
      </c>
      <c r="I38" s="18" t="s">
        <v>1459</v>
      </c>
      <c r="J38" s="17"/>
      <c r="K38" s="2" t="str">
        <f>VLOOKUP(B38,DSSV_ĐK!$C$9:$T$277,2,0)</f>
        <v>Phạm Hoàng Quốc Huy</v>
      </c>
    </row>
    <row r="39" spans="1:11" ht="18" customHeight="1" x14ac:dyDescent="0.3">
      <c r="A39" s="13">
        <f t="shared" si="0"/>
        <v>36</v>
      </c>
      <c r="B39" s="13" t="s">
        <v>1204</v>
      </c>
      <c r="C39" s="14" t="s">
        <v>1035</v>
      </c>
      <c r="D39" s="15" t="s">
        <v>72</v>
      </c>
      <c r="E39" s="13" t="s">
        <v>318</v>
      </c>
      <c r="F39" s="13" t="s">
        <v>1284</v>
      </c>
      <c r="G39" s="16" t="s">
        <v>1285</v>
      </c>
      <c r="H39" s="17" t="s">
        <v>1484</v>
      </c>
      <c r="I39" s="18" t="s">
        <v>1485</v>
      </c>
      <c r="J39" s="17"/>
      <c r="K39" s="2">
        <f>VLOOKUP(B39,DSSV_ĐK!$C$9:$T$277,2,0)</f>
        <v>0</v>
      </c>
    </row>
    <row r="40" spans="1:11" ht="18" customHeight="1" x14ac:dyDescent="0.3">
      <c r="A40" s="13">
        <f t="shared" si="0"/>
        <v>37</v>
      </c>
      <c r="B40" s="13" t="s">
        <v>315</v>
      </c>
      <c r="C40" s="14" t="s">
        <v>130</v>
      </c>
      <c r="D40" s="15" t="s">
        <v>317</v>
      </c>
      <c r="E40" s="13" t="s">
        <v>318</v>
      </c>
      <c r="F40" s="13" t="s">
        <v>1284</v>
      </c>
      <c r="G40" s="16" t="s">
        <v>1285</v>
      </c>
      <c r="H40" s="17" t="s">
        <v>1558</v>
      </c>
      <c r="I40" s="18" t="s">
        <v>1559</v>
      </c>
      <c r="J40" s="17"/>
      <c r="K40" s="2" t="str">
        <f>VLOOKUP(B40,DSSV_ĐK!$C$9:$T$277,2,0)</f>
        <v>Nguyễn Đức Nguyên</v>
      </c>
    </row>
    <row r="41" spans="1:11" ht="18" customHeight="1" x14ac:dyDescent="0.3">
      <c r="A41" s="13">
        <f t="shared" si="0"/>
        <v>38</v>
      </c>
      <c r="B41" s="13" t="s">
        <v>1207</v>
      </c>
      <c r="C41" s="14" t="s">
        <v>1208</v>
      </c>
      <c r="D41" s="15" t="s">
        <v>688</v>
      </c>
      <c r="E41" s="13" t="s">
        <v>318</v>
      </c>
      <c r="F41" s="13" t="s">
        <v>1284</v>
      </c>
      <c r="G41" s="16" t="s">
        <v>1285</v>
      </c>
      <c r="H41" s="17" t="s">
        <v>1658</v>
      </c>
      <c r="I41" s="18" t="s">
        <v>1659</v>
      </c>
      <c r="J41" s="17"/>
      <c r="K41" s="2">
        <f>VLOOKUP(B41,DSSV_ĐK!$C$9:$T$277,2,0)</f>
        <v>0</v>
      </c>
    </row>
    <row r="42" spans="1:11" ht="18" customHeight="1" x14ac:dyDescent="0.3">
      <c r="A42" s="13">
        <f t="shared" si="0"/>
        <v>39</v>
      </c>
      <c r="B42" s="13" t="s">
        <v>1264</v>
      </c>
      <c r="C42" s="14" t="s">
        <v>1265</v>
      </c>
      <c r="D42" s="15" t="s">
        <v>1224</v>
      </c>
      <c r="E42" s="13" t="s">
        <v>318</v>
      </c>
      <c r="F42" s="13" t="s">
        <v>1284</v>
      </c>
      <c r="G42" s="16" t="s">
        <v>1285</v>
      </c>
      <c r="H42" s="17" t="s">
        <v>1740</v>
      </c>
      <c r="I42" s="18" t="s">
        <v>1741</v>
      </c>
      <c r="J42" s="17"/>
      <c r="K42" s="2">
        <f>VLOOKUP(B42,DSSV_ĐK!$C$9:$T$277,2,0)</f>
        <v>0</v>
      </c>
    </row>
    <row r="43" spans="1:11" ht="18" customHeight="1" x14ac:dyDescent="0.3">
      <c r="A43" s="13">
        <f t="shared" si="0"/>
        <v>40</v>
      </c>
      <c r="B43" s="13" t="s">
        <v>1211</v>
      </c>
      <c r="C43" s="14" t="s">
        <v>1212</v>
      </c>
      <c r="D43" s="15" t="s">
        <v>456</v>
      </c>
      <c r="E43" s="13" t="s">
        <v>77</v>
      </c>
      <c r="F43" s="13" t="s">
        <v>1284</v>
      </c>
      <c r="G43" s="16" t="s">
        <v>1285</v>
      </c>
      <c r="H43" s="17" t="s">
        <v>1308</v>
      </c>
      <c r="I43" s="18" t="s">
        <v>1309</v>
      </c>
      <c r="J43" s="17"/>
      <c r="K43" s="2">
        <f>VLOOKUP(B43,DSSV_ĐK!$C$9:$T$277,2,0)</f>
        <v>0</v>
      </c>
    </row>
    <row r="44" spans="1:11" ht="18" customHeight="1" x14ac:dyDescent="0.3">
      <c r="A44" s="13">
        <f t="shared" si="0"/>
        <v>41</v>
      </c>
      <c r="B44" s="13" t="s">
        <v>628</v>
      </c>
      <c r="C44" s="14" t="s">
        <v>630</v>
      </c>
      <c r="D44" s="15" t="s">
        <v>148</v>
      </c>
      <c r="E44" s="13" t="s">
        <v>77</v>
      </c>
      <c r="F44" s="13" t="s">
        <v>1284</v>
      </c>
      <c r="G44" s="16" t="s">
        <v>1285</v>
      </c>
      <c r="H44" s="17" t="s">
        <v>1340</v>
      </c>
      <c r="I44" s="18" t="s">
        <v>1341</v>
      </c>
      <c r="J44" s="17"/>
      <c r="K44" s="2" t="str">
        <f>VLOOKUP(B44,DSSV_ĐK!$C$9:$T$277,2,0)</f>
        <v>Lê Thành Đạt</v>
      </c>
    </row>
    <row r="45" spans="1:11" ht="18" customHeight="1" x14ac:dyDescent="0.3">
      <c r="A45" s="13">
        <f t="shared" si="0"/>
        <v>42</v>
      </c>
      <c r="B45" s="13" t="s">
        <v>1215</v>
      </c>
      <c r="C45" s="14" t="s">
        <v>1216</v>
      </c>
      <c r="D45" s="15" t="s">
        <v>965</v>
      </c>
      <c r="E45" s="13" t="s">
        <v>77</v>
      </c>
      <c r="F45" s="13" t="s">
        <v>1284</v>
      </c>
      <c r="G45" s="16" t="s">
        <v>1285</v>
      </c>
      <c r="H45" s="17" t="s">
        <v>1416</v>
      </c>
      <c r="I45" s="18" t="s">
        <v>1417</v>
      </c>
      <c r="J45" s="17"/>
      <c r="K45" s="2">
        <f>VLOOKUP(B45,DSSV_ĐK!$C$9:$T$277,2,0)</f>
        <v>0</v>
      </c>
    </row>
    <row r="46" spans="1:11" ht="18" customHeight="1" x14ac:dyDescent="0.3">
      <c r="A46" s="13">
        <f t="shared" si="0"/>
        <v>43</v>
      </c>
      <c r="B46" s="13" t="s">
        <v>365</v>
      </c>
      <c r="C46" s="14" t="s">
        <v>367</v>
      </c>
      <c r="D46" s="15" t="s">
        <v>368</v>
      </c>
      <c r="E46" s="13" t="s">
        <v>77</v>
      </c>
      <c r="F46" s="13" t="s">
        <v>1284</v>
      </c>
      <c r="G46" s="16" t="s">
        <v>1285</v>
      </c>
      <c r="H46" s="17" t="s">
        <v>1474</v>
      </c>
      <c r="I46" s="18" t="s">
        <v>1475</v>
      </c>
      <c r="J46" s="17"/>
      <c r="K46" s="2" t="str">
        <f>VLOOKUP(B46,DSSV_ĐK!$C$9:$T$277,2,0)</f>
        <v>Diệp Bảo Khánh</v>
      </c>
    </row>
    <row r="47" spans="1:11" ht="18" customHeight="1" x14ac:dyDescent="0.3">
      <c r="A47" s="13">
        <f t="shared" si="0"/>
        <v>44</v>
      </c>
      <c r="B47" s="13" t="s">
        <v>341</v>
      </c>
      <c r="C47" s="14" t="s">
        <v>343</v>
      </c>
      <c r="D47" s="15" t="s">
        <v>344</v>
      </c>
      <c r="E47" s="13" t="s">
        <v>77</v>
      </c>
      <c r="F47" s="13" t="s">
        <v>1284</v>
      </c>
      <c r="G47" s="16" t="s">
        <v>1285</v>
      </c>
      <c r="H47" s="17" t="s">
        <v>1572</v>
      </c>
      <c r="I47" s="18" t="s">
        <v>1573</v>
      </c>
      <c r="J47" s="17"/>
      <c r="K47" s="2" t="str">
        <f>VLOOKUP(B47,DSSV_ĐK!$C$9:$T$277,2,0)</f>
        <v>Nguyễn Bảo Tuyết Như</v>
      </c>
    </row>
    <row r="48" spans="1:11" ht="18" customHeight="1" x14ac:dyDescent="0.3">
      <c r="A48" s="13">
        <f t="shared" si="0"/>
        <v>45</v>
      </c>
      <c r="B48" s="13" t="s">
        <v>359</v>
      </c>
      <c r="C48" s="14" t="s">
        <v>361</v>
      </c>
      <c r="D48" s="15" t="s">
        <v>362</v>
      </c>
      <c r="E48" s="13" t="s">
        <v>77</v>
      </c>
      <c r="F48" s="13" t="s">
        <v>1284</v>
      </c>
      <c r="G48" s="16" t="s">
        <v>1285</v>
      </c>
      <c r="H48" s="17" t="s">
        <v>1694</v>
      </c>
      <c r="I48" s="18" t="s">
        <v>1695</v>
      </c>
      <c r="J48" s="17"/>
      <c r="K48" s="2" t="str">
        <f>VLOOKUP(B48,DSSV_ĐK!$C$9:$T$277,2,0)</f>
        <v>Châu Gia Trọng</v>
      </c>
    </row>
    <row r="49" spans="1:11" ht="18" customHeight="1" x14ac:dyDescent="0.3">
      <c r="A49" s="13">
        <f t="shared" si="0"/>
        <v>46</v>
      </c>
      <c r="B49" s="13" t="s">
        <v>584</v>
      </c>
      <c r="C49" s="14" t="s">
        <v>586</v>
      </c>
      <c r="D49" s="15" t="s">
        <v>549</v>
      </c>
      <c r="E49" s="13" t="s">
        <v>77</v>
      </c>
      <c r="F49" s="13" t="s">
        <v>1284</v>
      </c>
      <c r="G49" s="16" t="s">
        <v>1285</v>
      </c>
      <c r="H49" s="17" t="s">
        <v>1728</v>
      </c>
      <c r="I49" s="18" t="s">
        <v>1729</v>
      </c>
      <c r="J49" s="17"/>
      <c r="K49" s="2" t="str">
        <f>VLOOKUP(B49,DSSV_ĐK!$C$9:$T$277,2,0)</f>
        <v>Trần Trương Thái Tuấn</v>
      </c>
    </row>
    <row r="50" spans="1:11" ht="18" customHeight="1" x14ac:dyDescent="0.3">
      <c r="A50" s="13">
        <f t="shared" si="0"/>
        <v>47</v>
      </c>
      <c r="B50" s="13" t="s">
        <v>73</v>
      </c>
      <c r="C50" s="14" t="s">
        <v>75</v>
      </c>
      <c r="D50" s="15" t="s">
        <v>76</v>
      </c>
      <c r="E50" s="13" t="s">
        <v>77</v>
      </c>
      <c r="F50" s="13" t="s">
        <v>1284</v>
      </c>
      <c r="G50" s="16" t="s">
        <v>1285</v>
      </c>
      <c r="H50" s="17" t="s">
        <v>1754</v>
      </c>
      <c r="I50" s="18" t="s">
        <v>1755</v>
      </c>
      <c r="J50" s="17"/>
      <c r="K50" s="2" t="str">
        <f>VLOOKUP(B50,DSSV_ĐK!$C$9:$T$277,2,0)</f>
        <v>Nguyễn Trần Lâm Vũ</v>
      </c>
    </row>
    <row r="51" spans="1:11" ht="18" customHeight="1" x14ac:dyDescent="0.3">
      <c r="A51" s="13">
        <f t="shared" si="0"/>
        <v>48</v>
      </c>
      <c r="B51" s="13" t="s">
        <v>522</v>
      </c>
      <c r="C51" s="14" t="s">
        <v>524</v>
      </c>
      <c r="D51" s="15" t="s">
        <v>43</v>
      </c>
      <c r="E51" s="13" t="s">
        <v>525</v>
      </c>
      <c r="F51" s="13" t="s">
        <v>1284</v>
      </c>
      <c r="G51" s="16" t="s">
        <v>1285</v>
      </c>
      <c r="H51" s="17" t="s">
        <v>1466</v>
      </c>
      <c r="I51" s="18" t="s">
        <v>1467</v>
      </c>
      <c r="J51" s="17"/>
      <c r="K51" s="2" t="str">
        <f>VLOOKUP(B51,DSSV_ĐK!$C$9:$T$277,2,0)</f>
        <v>Phạm Nguyễn Hoàng Khang</v>
      </c>
    </row>
    <row r="52" spans="1:11" ht="18" customHeight="1" x14ac:dyDescent="0.3">
      <c r="A52" s="13">
        <f t="shared" si="0"/>
        <v>49</v>
      </c>
      <c r="B52" s="13" t="s">
        <v>426</v>
      </c>
      <c r="C52" s="14" t="s">
        <v>428</v>
      </c>
      <c r="D52" s="15" t="s">
        <v>419</v>
      </c>
      <c r="E52" s="13" t="s">
        <v>423</v>
      </c>
      <c r="F52" s="13" t="s">
        <v>1284</v>
      </c>
      <c r="G52" s="16" t="s">
        <v>1285</v>
      </c>
      <c r="H52" s="17" t="s">
        <v>1784</v>
      </c>
      <c r="I52" s="18" t="s">
        <v>1785</v>
      </c>
      <c r="J52" s="17"/>
      <c r="K52" s="2" t="str">
        <f>VLOOKUP(B52,DSSV_ĐK!$C$9:$T$277,2,0)</f>
        <v>Nguyễn Đình Duy</v>
      </c>
    </row>
    <row r="53" spans="1:11" ht="18" customHeight="1" x14ac:dyDescent="0.3">
      <c r="A53" s="13">
        <f t="shared" si="0"/>
        <v>50</v>
      </c>
      <c r="B53" s="13" t="s">
        <v>1166</v>
      </c>
      <c r="C53" s="14" t="s">
        <v>1168</v>
      </c>
      <c r="D53" s="15" t="s">
        <v>965</v>
      </c>
      <c r="E53" s="13" t="s">
        <v>423</v>
      </c>
      <c r="F53" s="13" t="s">
        <v>1284</v>
      </c>
      <c r="G53" s="16" t="s">
        <v>1285</v>
      </c>
      <c r="H53" s="17" t="s">
        <v>1412</v>
      </c>
      <c r="I53" s="18" t="s">
        <v>1413</v>
      </c>
      <c r="J53" s="17"/>
      <c r="K53" s="2" t="str">
        <f>VLOOKUP(B53,DSSV_ĐK!$C$9:$T$277,2,0)</f>
        <v>Đặng Anh Hào</v>
      </c>
    </row>
    <row r="54" spans="1:11" ht="18" customHeight="1" x14ac:dyDescent="0.3">
      <c r="A54" s="13">
        <f t="shared" si="0"/>
        <v>51</v>
      </c>
      <c r="B54" s="13" t="s">
        <v>420</v>
      </c>
      <c r="C54" s="14" t="s">
        <v>274</v>
      </c>
      <c r="D54" s="15" t="s">
        <v>422</v>
      </c>
      <c r="E54" s="13" t="s">
        <v>423</v>
      </c>
      <c r="F54" s="13" t="s">
        <v>1284</v>
      </c>
      <c r="G54" s="16" t="s">
        <v>1285</v>
      </c>
      <c r="H54" s="17" t="s">
        <v>1786</v>
      </c>
      <c r="I54" s="18" t="s">
        <v>1787</v>
      </c>
      <c r="J54" s="17"/>
      <c r="K54" s="2" t="str">
        <f>VLOOKUP(B54,DSSV_ĐK!$C$9:$T$277,2,0)</f>
        <v>Phan Thanh Hoài</v>
      </c>
    </row>
    <row r="55" spans="1:11" ht="18" customHeight="1" x14ac:dyDescent="0.3">
      <c r="A55" s="13">
        <f t="shared" si="0"/>
        <v>52</v>
      </c>
      <c r="B55" s="13" t="s">
        <v>1155</v>
      </c>
      <c r="C55" s="14" t="s">
        <v>1788</v>
      </c>
      <c r="D55" s="15" t="s">
        <v>1157</v>
      </c>
      <c r="E55" s="13" t="s">
        <v>423</v>
      </c>
      <c r="F55" s="13" t="s">
        <v>1284</v>
      </c>
      <c r="G55" s="16" t="s">
        <v>1285</v>
      </c>
      <c r="H55" s="17" t="s">
        <v>1789</v>
      </c>
      <c r="I55" s="18" t="s">
        <v>1790</v>
      </c>
      <c r="J55" s="17"/>
      <c r="K55" s="2" t="str">
        <f>VLOOKUP(B55,DSSV_ĐK!$C$9:$T$277,2,0)</f>
        <v>Đặng Trung Trực</v>
      </c>
    </row>
    <row r="56" spans="1:11" ht="18" customHeight="1" x14ac:dyDescent="0.3">
      <c r="A56" s="13">
        <f t="shared" si="0"/>
        <v>53</v>
      </c>
      <c r="B56" s="13" t="s">
        <v>173</v>
      </c>
      <c r="C56" s="14" t="s">
        <v>175</v>
      </c>
      <c r="D56" s="15" t="s">
        <v>176</v>
      </c>
      <c r="E56" s="13" t="s">
        <v>109</v>
      </c>
      <c r="F56" s="13" t="s">
        <v>1284</v>
      </c>
      <c r="G56" s="16" t="s">
        <v>1285</v>
      </c>
      <c r="H56" s="17" t="s">
        <v>1318</v>
      </c>
      <c r="I56" s="18" t="s">
        <v>1319</v>
      </c>
      <c r="J56" s="17"/>
      <c r="K56" s="2" t="str">
        <f>VLOOKUP(B56,DSSV_ĐK!$C$9:$T$277,2,0)</f>
        <v>Lê Đình Cường</v>
      </c>
    </row>
    <row r="57" spans="1:11" ht="18" customHeight="1" x14ac:dyDescent="0.3">
      <c r="A57" s="19">
        <f t="shared" si="0"/>
        <v>54</v>
      </c>
      <c r="B57" s="19" t="s">
        <v>417</v>
      </c>
      <c r="C57" s="20" t="s">
        <v>418</v>
      </c>
      <c r="D57" s="21" t="s">
        <v>419</v>
      </c>
      <c r="E57" s="19" t="s">
        <v>109</v>
      </c>
      <c r="F57" s="19" t="s">
        <v>1284</v>
      </c>
      <c r="G57" s="22" t="s">
        <v>1285</v>
      </c>
      <c r="H57" s="23" t="s">
        <v>1390</v>
      </c>
      <c r="I57" s="24" t="s">
        <v>1391</v>
      </c>
      <c r="J57" s="23" t="s">
        <v>1791</v>
      </c>
      <c r="K57" s="2" t="e">
        <f>VLOOKUP(B57,DSSV_ĐK!$C$9:$T$277,2,0)</f>
        <v>#N/A</v>
      </c>
    </row>
    <row r="58" spans="1:11" ht="18" customHeight="1" x14ac:dyDescent="0.3">
      <c r="A58" s="13">
        <f t="shared" si="0"/>
        <v>55</v>
      </c>
      <c r="B58" s="13" t="s">
        <v>326</v>
      </c>
      <c r="C58" s="14" t="s">
        <v>328</v>
      </c>
      <c r="D58" s="15" t="s">
        <v>329</v>
      </c>
      <c r="E58" s="13" t="s">
        <v>109</v>
      </c>
      <c r="F58" s="13" t="s">
        <v>1284</v>
      </c>
      <c r="G58" s="16" t="s">
        <v>1285</v>
      </c>
      <c r="H58" s="17" t="s">
        <v>1400</v>
      </c>
      <c r="I58" s="18" t="s">
        <v>1401</v>
      </c>
      <c r="J58" s="17"/>
      <c r="K58" s="2" t="str">
        <f>VLOOKUP(B58,DSSV_ĐK!$C$9:$T$277,2,0)</f>
        <v>Đặng Ngọc Giàu</v>
      </c>
    </row>
    <row r="59" spans="1:11" ht="18" customHeight="1" x14ac:dyDescent="0.3">
      <c r="A59" s="13">
        <f t="shared" si="0"/>
        <v>56</v>
      </c>
      <c r="B59" s="13" t="s">
        <v>412</v>
      </c>
      <c r="C59" s="14" t="s">
        <v>414</v>
      </c>
      <c r="D59" s="15" t="s">
        <v>415</v>
      </c>
      <c r="E59" s="13" t="s">
        <v>109</v>
      </c>
      <c r="F59" s="13" t="s">
        <v>1284</v>
      </c>
      <c r="G59" s="16" t="s">
        <v>1285</v>
      </c>
      <c r="H59" s="17" t="s">
        <v>1544</v>
      </c>
      <c r="I59" s="18" t="s">
        <v>1545</v>
      </c>
      <c r="J59" s="17"/>
      <c r="K59" s="2" t="str">
        <f>VLOOKUP(B59,DSSV_ĐK!$C$9:$T$277,2,0)</f>
        <v>Võ Việt Mỹ</v>
      </c>
    </row>
    <row r="60" spans="1:11" ht="18" customHeight="1" x14ac:dyDescent="0.3">
      <c r="A60" s="13">
        <f t="shared" si="0"/>
        <v>57</v>
      </c>
      <c r="B60" s="13" t="s">
        <v>105</v>
      </c>
      <c r="C60" s="14" t="s">
        <v>107</v>
      </c>
      <c r="D60" s="15" t="s">
        <v>108</v>
      </c>
      <c r="E60" s="13" t="s">
        <v>109</v>
      </c>
      <c r="F60" s="13" t="s">
        <v>1284</v>
      </c>
      <c r="G60" s="16" t="s">
        <v>1285</v>
      </c>
      <c r="H60" s="17" t="s">
        <v>1554</v>
      </c>
      <c r="I60" s="18" t="s">
        <v>1555</v>
      </c>
      <c r="J60" s="17"/>
      <c r="K60" s="2" t="str">
        <f>VLOOKUP(B60,DSSV_ĐK!$C$9:$T$277,2,0)</f>
        <v>Nguyễn Ngọc Nghĩa</v>
      </c>
    </row>
    <row r="61" spans="1:11" ht="18" customHeight="1" x14ac:dyDescent="0.3">
      <c r="A61" s="13">
        <f t="shared" si="0"/>
        <v>58</v>
      </c>
      <c r="B61" s="13" t="s">
        <v>1158</v>
      </c>
      <c r="C61" s="14" t="s">
        <v>1160</v>
      </c>
      <c r="D61" s="15" t="s">
        <v>176</v>
      </c>
      <c r="E61" s="13" t="s">
        <v>1152</v>
      </c>
      <c r="F61" s="13" t="s">
        <v>1284</v>
      </c>
      <c r="G61" s="16" t="s">
        <v>1285</v>
      </c>
      <c r="H61" s="17" t="s">
        <v>1792</v>
      </c>
      <c r="I61" s="18" t="s">
        <v>1793</v>
      </c>
      <c r="J61" s="17"/>
      <c r="K61" s="2" t="str">
        <f>VLOOKUP(B61,DSSV_ĐK!$C$9:$T$277,2,0)</f>
        <v>Nguyễn Hùng Cường</v>
      </c>
    </row>
    <row r="62" spans="1:11" ht="18" customHeight="1" x14ac:dyDescent="0.3">
      <c r="A62" s="13">
        <f t="shared" si="0"/>
        <v>59</v>
      </c>
      <c r="B62" s="13" t="s">
        <v>1148</v>
      </c>
      <c r="C62" s="14" t="s">
        <v>1150</v>
      </c>
      <c r="D62" s="15" t="s">
        <v>1151</v>
      </c>
      <c r="E62" s="13" t="s">
        <v>1152</v>
      </c>
      <c r="F62" s="13" t="s">
        <v>1284</v>
      </c>
      <c r="G62" s="16" t="s">
        <v>1285</v>
      </c>
      <c r="H62" s="17" t="s">
        <v>1354</v>
      </c>
      <c r="I62" s="18" t="s">
        <v>1355</v>
      </c>
      <c r="J62" s="17"/>
      <c r="K62" s="2" t="str">
        <f>VLOOKUP(B62,DSSV_ĐK!$C$9:$T$277,2,0)</f>
        <v>Lý Thị Ngọc Diễm</v>
      </c>
    </row>
    <row r="63" spans="1:11" ht="18" customHeight="1" x14ac:dyDescent="0.3">
      <c r="A63" s="13">
        <f t="shared" si="0"/>
        <v>60</v>
      </c>
      <c r="B63" s="13" t="s">
        <v>848</v>
      </c>
      <c r="C63" s="14" t="s">
        <v>850</v>
      </c>
      <c r="D63" s="15" t="s">
        <v>349</v>
      </c>
      <c r="E63" s="13" t="s">
        <v>101</v>
      </c>
      <c r="F63" s="13" t="s">
        <v>1284</v>
      </c>
      <c r="G63" s="16" t="s">
        <v>1285</v>
      </c>
      <c r="H63" s="17" t="s">
        <v>1370</v>
      </c>
      <c r="I63" s="18" t="s">
        <v>1371</v>
      </c>
      <c r="J63" s="17"/>
      <c r="K63" s="2" t="str">
        <f>VLOOKUP(B63,DSSV_ĐK!$C$9:$T$277,2,0)</f>
        <v>Vũ Minh Đức</v>
      </c>
    </row>
    <row r="64" spans="1:11" ht="18" customHeight="1" x14ac:dyDescent="0.3">
      <c r="A64" s="13">
        <f t="shared" si="0"/>
        <v>61</v>
      </c>
      <c r="B64" s="13" t="s">
        <v>97</v>
      </c>
      <c r="C64" s="14" t="s">
        <v>99</v>
      </c>
      <c r="D64" s="15" t="s">
        <v>100</v>
      </c>
      <c r="E64" s="13" t="s">
        <v>101</v>
      </c>
      <c r="F64" s="13" t="s">
        <v>1284</v>
      </c>
      <c r="G64" s="16" t="s">
        <v>1285</v>
      </c>
      <c r="H64" s="17" t="s">
        <v>1418</v>
      </c>
      <c r="I64" s="18" t="s">
        <v>1419</v>
      </c>
      <c r="J64" s="17"/>
      <c r="K64" s="2" t="str">
        <f>VLOOKUP(B64,DSSV_ĐK!$C$9:$T$277,2,0)</f>
        <v>Lê Huỳnh Hoàn Hảo</v>
      </c>
    </row>
    <row r="65" spans="1:11" ht="18" customHeight="1" x14ac:dyDescent="0.3">
      <c r="A65" s="13">
        <f t="shared" si="0"/>
        <v>62</v>
      </c>
      <c r="B65" s="13" t="s">
        <v>1271</v>
      </c>
      <c r="C65" s="14" t="s">
        <v>866</v>
      </c>
      <c r="D65" s="15" t="s">
        <v>240</v>
      </c>
      <c r="E65" s="13" t="s">
        <v>241</v>
      </c>
      <c r="F65" s="13" t="s">
        <v>1284</v>
      </c>
      <c r="G65" s="16" t="s">
        <v>1285</v>
      </c>
      <c r="H65" s="17" t="s">
        <v>1794</v>
      </c>
      <c r="I65" s="18" t="s">
        <v>1795</v>
      </c>
      <c r="J65" s="17"/>
      <c r="K65" s="2">
        <f>VLOOKUP(B65,DSSV_ĐK!$C$9:$T$277,2,0)</f>
        <v>0</v>
      </c>
    </row>
    <row r="66" spans="1:11" ht="18" customHeight="1" x14ac:dyDescent="0.3">
      <c r="A66" s="13">
        <f t="shared" si="0"/>
        <v>63</v>
      </c>
      <c r="B66" s="13" t="s">
        <v>237</v>
      </c>
      <c r="C66" s="14" t="s">
        <v>239</v>
      </c>
      <c r="D66" s="15" t="s">
        <v>240</v>
      </c>
      <c r="E66" s="13" t="s">
        <v>241</v>
      </c>
      <c r="F66" s="13" t="s">
        <v>1284</v>
      </c>
      <c r="G66" s="16" t="s">
        <v>1285</v>
      </c>
      <c r="H66" s="17" t="s">
        <v>1296</v>
      </c>
      <c r="I66" s="18" t="s">
        <v>1297</v>
      </c>
      <c r="J66" s="17"/>
      <c r="K66" s="2" t="str">
        <f>VLOOKUP(B66,DSSV_ĐK!$C$9:$T$277,2,0)</f>
        <v>Nguyễn Văn Trường An</v>
      </c>
    </row>
    <row r="67" spans="1:11" ht="18" customHeight="1" x14ac:dyDescent="0.3">
      <c r="A67" s="13">
        <f t="shared" si="0"/>
        <v>64</v>
      </c>
      <c r="B67" s="13" t="s">
        <v>287</v>
      </c>
      <c r="C67" s="14" t="s">
        <v>289</v>
      </c>
      <c r="D67" s="15" t="s">
        <v>290</v>
      </c>
      <c r="E67" s="13" t="s">
        <v>241</v>
      </c>
      <c r="F67" s="13" t="s">
        <v>1284</v>
      </c>
      <c r="G67" s="16" t="s">
        <v>1285</v>
      </c>
      <c r="H67" s="17" t="s">
        <v>1372</v>
      </c>
      <c r="I67" s="18" t="s">
        <v>1373</v>
      </c>
      <c r="J67" s="17"/>
      <c r="K67" s="2" t="str">
        <f>VLOOKUP(B67,DSSV_ĐK!$C$9:$T$277,2,0)</f>
        <v>Nguyễn Lê Tiến Dũng</v>
      </c>
    </row>
    <row r="68" spans="1:11" ht="18" customHeight="1" x14ac:dyDescent="0.3">
      <c r="A68" s="13">
        <f t="shared" si="0"/>
        <v>65</v>
      </c>
      <c r="B68" s="13" t="s">
        <v>929</v>
      </c>
      <c r="C68" s="14" t="s">
        <v>930</v>
      </c>
      <c r="D68" s="15" t="s">
        <v>931</v>
      </c>
      <c r="E68" s="13" t="s">
        <v>241</v>
      </c>
      <c r="F68" s="13" t="s">
        <v>1284</v>
      </c>
      <c r="G68" s="16" t="s">
        <v>1285</v>
      </c>
      <c r="H68" s="17" t="s">
        <v>1446</v>
      </c>
      <c r="I68" s="18" t="s">
        <v>1447</v>
      </c>
      <c r="J68" s="17"/>
      <c r="K68" s="2" t="e">
        <f>VLOOKUP(B68,DSSV_ĐK!$C$9:$T$277,2,0)</f>
        <v>#N/A</v>
      </c>
    </row>
    <row r="69" spans="1:11" ht="18" customHeight="1" x14ac:dyDescent="0.3">
      <c r="A69" s="13">
        <f t="shared" ref="A69:A132" si="1">A68+1</f>
        <v>66</v>
      </c>
      <c r="B69" s="13" t="s">
        <v>332</v>
      </c>
      <c r="C69" s="14" t="s">
        <v>334</v>
      </c>
      <c r="D69" s="15" t="s">
        <v>43</v>
      </c>
      <c r="E69" s="13" t="s">
        <v>241</v>
      </c>
      <c r="F69" s="13" t="s">
        <v>1284</v>
      </c>
      <c r="G69" s="16" t="s">
        <v>1285</v>
      </c>
      <c r="H69" s="17" t="s">
        <v>1468</v>
      </c>
      <c r="I69" s="18" t="s">
        <v>1469</v>
      </c>
      <c r="J69" s="17"/>
      <c r="K69" s="2" t="str">
        <f>VLOOKUP(B69,DSSV_ĐK!$C$9:$T$277,2,0)</f>
        <v>Thái Tín Khang</v>
      </c>
    </row>
    <row r="70" spans="1:11" ht="18" customHeight="1" x14ac:dyDescent="0.3">
      <c r="A70" s="13">
        <f t="shared" si="1"/>
        <v>67</v>
      </c>
      <c r="B70" s="13" t="s">
        <v>613</v>
      </c>
      <c r="C70" s="14" t="s">
        <v>141</v>
      </c>
      <c r="D70" s="15" t="s">
        <v>323</v>
      </c>
      <c r="E70" s="13" t="s">
        <v>241</v>
      </c>
      <c r="F70" s="13" t="s">
        <v>1284</v>
      </c>
      <c r="G70" s="16" t="s">
        <v>1285</v>
      </c>
      <c r="H70" s="17" t="s">
        <v>1530</v>
      </c>
      <c r="I70" s="18" t="s">
        <v>1531</v>
      </c>
      <c r="J70" s="17"/>
      <c r="K70" s="2" t="str">
        <f>VLOOKUP(B70,DSSV_ĐK!$C$9:$T$277,2,0)</f>
        <v>Nguyễn Minh Luân</v>
      </c>
    </row>
    <row r="71" spans="1:11" ht="18" customHeight="1" x14ac:dyDescent="0.3">
      <c r="A71" s="13">
        <f t="shared" si="1"/>
        <v>68</v>
      </c>
      <c r="B71" s="13" t="s">
        <v>441</v>
      </c>
      <c r="C71" s="14" t="s">
        <v>443</v>
      </c>
      <c r="D71" s="15" t="s">
        <v>317</v>
      </c>
      <c r="E71" s="13" t="s">
        <v>241</v>
      </c>
      <c r="F71" s="13" t="s">
        <v>1284</v>
      </c>
      <c r="G71" s="16" t="s">
        <v>1285</v>
      </c>
      <c r="H71" s="17" t="s">
        <v>1556</v>
      </c>
      <c r="I71" s="18" t="s">
        <v>1557</v>
      </c>
      <c r="J71" s="17"/>
      <c r="K71" s="2" t="str">
        <f>VLOOKUP(B71,DSSV_ĐK!$C$9:$T$277,2,0)</f>
        <v>Lê Thị Nguyên</v>
      </c>
    </row>
    <row r="72" spans="1:11" ht="18" customHeight="1" x14ac:dyDescent="0.3">
      <c r="A72" s="13">
        <f t="shared" si="1"/>
        <v>69</v>
      </c>
      <c r="B72" s="13" t="s">
        <v>375</v>
      </c>
      <c r="C72" s="14" t="s">
        <v>377</v>
      </c>
      <c r="D72" s="15" t="s">
        <v>378</v>
      </c>
      <c r="E72" s="13" t="s">
        <v>241</v>
      </c>
      <c r="F72" s="13" t="s">
        <v>1284</v>
      </c>
      <c r="G72" s="16" t="s">
        <v>1285</v>
      </c>
      <c r="H72" s="17" t="s">
        <v>1576</v>
      </c>
      <c r="I72" s="18" t="s">
        <v>1577</v>
      </c>
      <c r="J72" s="17"/>
      <c r="K72" s="2" t="str">
        <f>VLOOKUP(B72,DSSV_ĐK!$C$9:$T$277,2,0)</f>
        <v>Văn Thị Thu Oanh</v>
      </c>
    </row>
    <row r="73" spans="1:11" ht="18" customHeight="1" x14ac:dyDescent="0.3">
      <c r="A73" s="13">
        <f t="shared" si="1"/>
        <v>70</v>
      </c>
      <c r="B73" s="13" t="s">
        <v>381</v>
      </c>
      <c r="C73" s="14" t="s">
        <v>383</v>
      </c>
      <c r="D73" s="15" t="s">
        <v>384</v>
      </c>
      <c r="E73" s="13" t="s">
        <v>241</v>
      </c>
      <c r="F73" s="13" t="s">
        <v>1284</v>
      </c>
      <c r="G73" s="16" t="s">
        <v>1285</v>
      </c>
      <c r="H73" s="17" t="s">
        <v>1769</v>
      </c>
      <c r="I73" s="18" t="s">
        <v>1770</v>
      </c>
      <c r="J73" s="17"/>
      <c r="K73" s="2" t="str">
        <f>VLOOKUP(B73,DSSV_ĐK!$C$9:$T$277,2,0)</f>
        <v>Thái Ngọc Yên</v>
      </c>
    </row>
    <row r="74" spans="1:11" ht="18" customHeight="1" x14ac:dyDescent="0.3">
      <c r="A74" s="13">
        <f t="shared" si="1"/>
        <v>71</v>
      </c>
      <c r="B74" s="13" t="s">
        <v>446</v>
      </c>
      <c r="C74" s="14" t="s">
        <v>448</v>
      </c>
      <c r="D74" s="15" t="s">
        <v>240</v>
      </c>
      <c r="E74" s="13" t="s">
        <v>286</v>
      </c>
      <c r="F74" s="13" t="s">
        <v>1284</v>
      </c>
      <c r="G74" s="16" t="s">
        <v>1285</v>
      </c>
      <c r="H74" s="17" t="s">
        <v>1292</v>
      </c>
      <c r="I74" s="18" t="s">
        <v>1293</v>
      </c>
      <c r="J74" s="17"/>
      <c r="K74" s="2" t="str">
        <f>VLOOKUP(B74,DSSV_ĐK!$C$9:$T$277,2,0)</f>
        <v>Lê Quốc An</v>
      </c>
    </row>
    <row r="75" spans="1:11" ht="18" customHeight="1" x14ac:dyDescent="0.3">
      <c r="A75" s="13">
        <f t="shared" si="1"/>
        <v>72</v>
      </c>
      <c r="B75" s="13" t="s">
        <v>451</v>
      </c>
      <c r="C75" s="14" t="s">
        <v>453</v>
      </c>
      <c r="D75" s="15" t="s">
        <v>229</v>
      </c>
      <c r="E75" s="13" t="s">
        <v>286</v>
      </c>
      <c r="F75" s="13" t="s">
        <v>1284</v>
      </c>
      <c r="G75" s="16" t="s">
        <v>1285</v>
      </c>
      <c r="H75" s="17" t="s">
        <v>1300</v>
      </c>
      <c r="I75" s="18" t="s">
        <v>1301</v>
      </c>
      <c r="J75" s="17"/>
      <c r="K75" s="2" t="str">
        <f>VLOOKUP(B75,DSSV_ĐK!$C$9:$T$277,2,0)</f>
        <v>Lê Nhựt Anh</v>
      </c>
    </row>
    <row r="76" spans="1:11" ht="18" customHeight="1" x14ac:dyDescent="0.3">
      <c r="A76" s="13">
        <f t="shared" si="1"/>
        <v>73</v>
      </c>
      <c r="B76" s="13" t="s">
        <v>667</v>
      </c>
      <c r="C76" s="14" t="s">
        <v>1796</v>
      </c>
      <c r="D76" s="15" t="s">
        <v>635</v>
      </c>
      <c r="E76" s="13" t="s">
        <v>286</v>
      </c>
      <c r="F76" s="13" t="s">
        <v>1284</v>
      </c>
      <c r="G76" s="16" t="s">
        <v>1285</v>
      </c>
      <c r="H76" s="17" t="s">
        <v>1797</v>
      </c>
      <c r="I76" s="18" t="s">
        <v>1798</v>
      </c>
      <c r="J76" s="17"/>
      <c r="K76" s="2" t="str">
        <f>VLOOKUP(B76,DSSV_ĐK!$C$9:$T$277,2,0)</f>
        <v>Lê Võ Đại</v>
      </c>
    </row>
    <row r="77" spans="1:11" ht="18" customHeight="1" x14ac:dyDescent="0.3">
      <c r="A77" s="13">
        <f t="shared" si="1"/>
        <v>74</v>
      </c>
      <c r="B77" s="13" t="s">
        <v>975</v>
      </c>
      <c r="C77" s="14" t="s">
        <v>977</v>
      </c>
      <c r="D77" s="15" t="s">
        <v>978</v>
      </c>
      <c r="E77" s="13" t="s">
        <v>286</v>
      </c>
      <c r="F77" s="13" t="s">
        <v>1284</v>
      </c>
      <c r="G77" s="16" t="s">
        <v>1285</v>
      </c>
      <c r="H77" s="17" t="s">
        <v>1356</v>
      </c>
      <c r="I77" s="18" t="s">
        <v>1357</v>
      </c>
      <c r="J77" s="17"/>
      <c r="K77" s="2" t="str">
        <f>VLOOKUP(B77,DSSV_ĐK!$C$9:$T$277,2,0)</f>
        <v>Đỗ Ngọc Đình</v>
      </c>
    </row>
    <row r="78" spans="1:11" ht="18" customHeight="1" x14ac:dyDescent="0.3">
      <c r="A78" s="13">
        <f t="shared" si="1"/>
        <v>75</v>
      </c>
      <c r="B78" s="13" t="s">
        <v>671</v>
      </c>
      <c r="C78" s="14" t="s">
        <v>673</v>
      </c>
      <c r="D78" s="15" t="s">
        <v>674</v>
      </c>
      <c r="E78" s="13" t="s">
        <v>286</v>
      </c>
      <c r="F78" s="13" t="s">
        <v>1284</v>
      </c>
      <c r="G78" s="16" t="s">
        <v>1285</v>
      </c>
      <c r="H78" s="17" t="s">
        <v>1426</v>
      </c>
      <c r="I78" s="18" t="s">
        <v>1427</v>
      </c>
      <c r="J78" s="17"/>
      <c r="K78" s="2" t="str">
        <f>VLOOKUP(B78,DSSV_ĐK!$C$9:$T$277,2,0)</f>
        <v>Lê Văn Hoàng Hiệp</v>
      </c>
    </row>
    <row r="79" spans="1:11" ht="18" customHeight="1" x14ac:dyDescent="0.3">
      <c r="A79" s="13">
        <f t="shared" si="1"/>
        <v>76</v>
      </c>
      <c r="B79" s="13" t="s">
        <v>732</v>
      </c>
      <c r="C79" s="14" t="s">
        <v>734</v>
      </c>
      <c r="D79" s="15" t="s">
        <v>62</v>
      </c>
      <c r="E79" s="13" t="s">
        <v>286</v>
      </c>
      <c r="F79" s="13" t="s">
        <v>1284</v>
      </c>
      <c r="G79" s="16" t="s">
        <v>1285</v>
      </c>
      <c r="H79" s="17" t="s">
        <v>1524</v>
      </c>
      <c r="I79" s="18" t="s">
        <v>1525</v>
      </c>
      <c r="J79" s="17"/>
      <c r="K79" s="2" t="str">
        <f>VLOOKUP(B79,DSSV_ĐK!$C$9:$T$277,2,0)</f>
        <v>Lý Kim Long</v>
      </c>
    </row>
    <row r="80" spans="1:11" ht="18" customHeight="1" x14ac:dyDescent="0.3">
      <c r="A80" s="13">
        <f t="shared" si="1"/>
        <v>77</v>
      </c>
      <c r="B80" s="13" t="s">
        <v>728</v>
      </c>
      <c r="C80" s="14" t="s">
        <v>107</v>
      </c>
      <c r="D80" s="15" t="s">
        <v>235</v>
      </c>
      <c r="E80" s="13" t="s">
        <v>286</v>
      </c>
      <c r="F80" s="13" t="s">
        <v>1284</v>
      </c>
      <c r="G80" s="16" t="s">
        <v>1285</v>
      </c>
      <c r="H80" s="17" t="s">
        <v>1540</v>
      </c>
      <c r="I80" s="18" t="s">
        <v>1541</v>
      </c>
      <c r="J80" s="17"/>
      <c r="K80" s="2" t="str">
        <f>VLOOKUP(B80,DSSV_ĐK!$C$9:$T$277,2,0)</f>
        <v>Nguyễn Ngọc Minh</v>
      </c>
    </row>
    <row r="81" spans="1:11" ht="18" customHeight="1" x14ac:dyDescent="0.3">
      <c r="A81" s="13">
        <f t="shared" si="1"/>
        <v>78</v>
      </c>
      <c r="B81" s="13" t="s">
        <v>855</v>
      </c>
      <c r="C81" s="14" t="s">
        <v>857</v>
      </c>
      <c r="D81" s="15" t="s">
        <v>495</v>
      </c>
      <c r="E81" s="13" t="s">
        <v>286</v>
      </c>
      <c r="F81" s="13" t="s">
        <v>1284</v>
      </c>
      <c r="G81" s="16" t="s">
        <v>1285</v>
      </c>
      <c r="H81" s="17" t="s">
        <v>1566</v>
      </c>
      <c r="I81" s="18" t="s">
        <v>1567</v>
      </c>
      <c r="J81" s="17"/>
      <c r="K81" s="2" t="str">
        <f>VLOOKUP(B81,DSSV_ĐK!$C$9:$T$277,2,0)</f>
        <v>Nguyễn Thị Khả Nhi</v>
      </c>
    </row>
    <row r="82" spans="1:11" ht="18" customHeight="1" x14ac:dyDescent="0.3">
      <c r="A82" s="13">
        <f t="shared" si="1"/>
        <v>79</v>
      </c>
      <c r="B82" s="13" t="s">
        <v>713</v>
      </c>
      <c r="C82" s="14" t="s">
        <v>147</v>
      </c>
      <c r="D82" s="15" t="s">
        <v>300</v>
      </c>
      <c r="E82" s="13" t="s">
        <v>286</v>
      </c>
      <c r="F82" s="13" t="s">
        <v>1284</v>
      </c>
      <c r="G82" s="16" t="s">
        <v>1285</v>
      </c>
      <c r="H82" s="17" t="s">
        <v>1578</v>
      </c>
      <c r="I82" s="18" t="s">
        <v>1579</v>
      </c>
      <c r="J82" s="17"/>
      <c r="K82" s="2" t="str">
        <f>VLOOKUP(B82,DSSV_ĐK!$C$9:$T$277,2,0)</f>
        <v>Huỳnh Tấn Phát</v>
      </c>
    </row>
    <row r="83" spans="1:11" ht="18" customHeight="1" x14ac:dyDescent="0.3">
      <c r="A83" s="13">
        <f t="shared" si="1"/>
        <v>80</v>
      </c>
      <c r="B83" s="13" t="s">
        <v>786</v>
      </c>
      <c r="C83" s="14" t="s">
        <v>788</v>
      </c>
      <c r="D83" s="15" t="s">
        <v>160</v>
      </c>
      <c r="E83" s="13" t="s">
        <v>286</v>
      </c>
      <c r="F83" s="13" t="s">
        <v>1284</v>
      </c>
      <c r="G83" s="16" t="s">
        <v>1285</v>
      </c>
      <c r="H83" s="17" t="s">
        <v>1637</v>
      </c>
      <c r="I83" s="18" t="s">
        <v>1638</v>
      </c>
      <c r="J83" s="17"/>
      <c r="K83" s="2" t="str">
        <f>VLOOKUP(B83,DSSV_ĐK!$C$9:$T$277,2,0)</f>
        <v>Hứa Vinh Thắng</v>
      </c>
    </row>
    <row r="84" spans="1:11" ht="18" customHeight="1" x14ac:dyDescent="0.3">
      <c r="A84" s="13">
        <f t="shared" si="1"/>
        <v>81</v>
      </c>
      <c r="B84" s="13" t="s">
        <v>355</v>
      </c>
      <c r="C84" s="14" t="s">
        <v>1799</v>
      </c>
      <c r="D84" s="15" t="s">
        <v>624</v>
      </c>
      <c r="E84" s="13" t="s">
        <v>183</v>
      </c>
      <c r="F84" s="13" t="s">
        <v>1284</v>
      </c>
      <c r="G84" s="16" t="s">
        <v>1285</v>
      </c>
      <c r="H84" s="17" t="s">
        <v>1800</v>
      </c>
      <c r="I84" s="18" t="s">
        <v>1801</v>
      </c>
      <c r="J84" s="17"/>
      <c r="K84" s="2" t="str">
        <f>VLOOKUP(B84,DSSV_ĐK!$C$9:$T$277,2,0)</f>
        <v>Huỳnh Hoàng Hải</v>
      </c>
    </row>
    <row r="85" spans="1:11" ht="18" customHeight="1" x14ac:dyDescent="0.3">
      <c r="A85" s="13">
        <f t="shared" si="1"/>
        <v>82</v>
      </c>
      <c r="B85" s="13" t="s">
        <v>135</v>
      </c>
      <c r="C85" s="14" t="s">
        <v>1802</v>
      </c>
      <c r="D85" s="15" t="s">
        <v>1803</v>
      </c>
      <c r="E85" s="13" t="s">
        <v>183</v>
      </c>
      <c r="F85" s="13" t="s">
        <v>1284</v>
      </c>
      <c r="G85" s="16" t="s">
        <v>1285</v>
      </c>
      <c r="H85" s="17" t="s">
        <v>1804</v>
      </c>
      <c r="I85" s="18" t="s">
        <v>1805</v>
      </c>
      <c r="J85" s="17"/>
      <c r="K85" s="2" t="str">
        <f>VLOOKUP(B85,DSSV_ĐK!$C$9:$T$277,2,0)</f>
        <v>Bùi Thanh Hậu</v>
      </c>
    </row>
    <row r="86" spans="1:11" ht="18" customHeight="1" x14ac:dyDescent="0.3">
      <c r="A86" s="13">
        <f t="shared" si="1"/>
        <v>83</v>
      </c>
      <c r="B86" s="13" t="s">
        <v>738</v>
      </c>
      <c r="C86" s="14" t="s">
        <v>740</v>
      </c>
      <c r="D86" s="15" t="s">
        <v>124</v>
      </c>
      <c r="E86" s="13" t="s">
        <v>183</v>
      </c>
      <c r="F86" s="13" t="s">
        <v>1284</v>
      </c>
      <c r="G86" s="16" t="s">
        <v>1285</v>
      </c>
      <c r="H86" s="17" t="s">
        <v>1462</v>
      </c>
      <c r="I86" s="18" t="s">
        <v>1463</v>
      </c>
      <c r="J86" s="17"/>
      <c r="K86" s="2" t="str">
        <f>VLOOKUP(B86,DSSV_ĐK!$C$9:$T$277,2,0)</f>
        <v>Trần Hoàng Huy</v>
      </c>
    </row>
    <row r="87" spans="1:11" ht="18" customHeight="1" x14ac:dyDescent="0.3">
      <c r="A87" s="13">
        <f t="shared" si="1"/>
        <v>84</v>
      </c>
      <c r="B87" s="13" t="s">
        <v>1254</v>
      </c>
      <c r="C87" s="14" t="s">
        <v>1255</v>
      </c>
      <c r="D87" s="15" t="s">
        <v>72</v>
      </c>
      <c r="E87" s="13" t="s">
        <v>183</v>
      </c>
      <c r="F87" s="13" t="s">
        <v>1284</v>
      </c>
      <c r="G87" s="16" t="s">
        <v>1285</v>
      </c>
      <c r="H87" s="17" t="s">
        <v>1480</v>
      </c>
      <c r="I87" s="18" t="s">
        <v>1481</v>
      </c>
      <c r="J87" s="17"/>
      <c r="K87" s="2">
        <f>VLOOKUP(B87,DSSV_ĐK!$C$9:$T$277,2,0)</f>
        <v>0</v>
      </c>
    </row>
    <row r="88" spans="1:11" ht="18" customHeight="1" x14ac:dyDescent="0.3">
      <c r="A88" s="13">
        <f t="shared" si="1"/>
        <v>85</v>
      </c>
      <c r="B88" s="13" t="s">
        <v>681</v>
      </c>
      <c r="C88" s="14" t="s">
        <v>683</v>
      </c>
      <c r="D88" s="15" t="s">
        <v>72</v>
      </c>
      <c r="E88" s="13" t="s">
        <v>183</v>
      </c>
      <c r="F88" s="13" t="s">
        <v>1284</v>
      </c>
      <c r="G88" s="16" t="s">
        <v>1285</v>
      </c>
      <c r="H88" s="17" t="s">
        <v>1488</v>
      </c>
      <c r="I88" s="18" t="s">
        <v>1489</v>
      </c>
      <c r="J88" s="17"/>
      <c r="K88" s="2" t="str">
        <f>VLOOKUP(B88,DSSV_ĐK!$C$9:$T$277,2,0)</f>
        <v>Trương Thủ Khoa</v>
      </c>
    </row>
    <row r="89" spans="1:11" ht="18" customHeight="1" x14ac:dyDescent="0.3">
      <c r="A89" s="13">
        <f t="shared" si="1"/>
        <v>86</v>
      </c>
      <c r="B89" s="13" t="s">
        <v>186</v>
      </c>
      <c r="C89" s="14" t="s">
        <v>188</v>
      </c>
      <c r="D89" s="15" t="s">
        <v>189</v>
      </c>
      <c r="E89" s="13" t="s">
        <v>183</v>
      </c>
      <c r="F89" s="13" t="s">
        <v>1284</v>
      </c>
      <c r="G89" s="16" t="s">
        <v>1285</v>
      </c>
      <c r="H89" s="17" t="s">
        <v>1496</v>
      </c>
      <c r="I89" s="18" t="s">
        <v>1497</v>
      </c>
      <c r="J89" s="17"/>
      <c r="K89" s="2" t="str">
        <f>VLOOKUP(B89,DSSV_ĐK!$C$9:$T$277,2,0)</f>
        <v>Trần Quí Kiệt</v>
      </c>
    </row>
    <row r="90" spans="1:11" ht="18" customHeight="1" x14ac:dyDescent="0.3">
      <c r="A90" s="13">
        <f t="shared" si="1"/>
        <v>87</v>
      </c>
      <c r="B90" s="13" t="s">
        <v>588</v>
      </c>
      <c r="C90" s="14" t="s">
        <v>590</v>
      </c>
      <c r="D90" s="15" t="s">
        <v>591</v>
      </c>
      <c r="E90" s="13" t="s">
        <v>183</v>
      </c>
      <c r="F90" s="13" t="s">
        <v>1284</v>
      </c>
      <c r="G90" s="16" t="s">
        <v>1285</v>
      </c>
      <c r="H90" s="17" t="s">
        <v>1617</v>
      </c>
      <c r="I90" s="18" t="s">
        <v>1618</v>
      </c>
      <c r="J90" s="17"/>
      <c r="K90" s="2" t="str">
        <f>VLOOKUP(B90,DSSV_ĐK!$C$9:$T$277,2,0)</f>
        <v>Chu Gia Quyền</v>
      </c>
    </row>
    <row r="91" spans="1:11" ht="18" customHeight="1" x14ac:dyDescent="0.3">
      <c r="A91" s="13">
        <f t="shared" si="1"/>
        <v>88</v>
      </c>
      <c r="B91" s="13" t="s">
        <v>1033</v>
      </c>
      <c r="C91" s="14" t="s">
        <v>1035</v>
      </c>
      <c r="D91" s="15" t="s">
        <v>405</v>
      </c>
      <c r="E91" s="13" t="s">
        <v>183</v>
      </c>
      <c r="F91" s="13" t="s">
        <v>1284</v>
      </c>
      <c r="G91" s="16" t="s">
        <v>1285</v>
      </c>
      <c r="H91" s="17" t="s">
        <v>1635</v>
      </c>
      <c r="I91" s="18" t="s">
        <v>1636</v>
      </c>
      <c r="J91" s="17"/>
      <c r="K91" s="2" t="str">
        <f>VLOOKUP(B91,DSSV_ĐK!$C$9:$T$277,2,0)</f>
        <v>Trần Đình Thái</v>
      </c>
    </row>
    <row r="92" spans="1:11" ht="18" customHeight="1" x14ac:dyDescent="0.3">
      <c r="A92" s="13">
        <f t="shared" si="1"/>
        <v>89</v>
      </c>
      <c r="B92" s="13" t="s">
        <v>179</v>
      </c>
      <c r="C92" s="14" t="s">
        <v>181</v>
      </c>
      <c r="D92" s="15" t="s">
        <v>182</v>
      </c>
      <c r="E92" s="13" t="s">
        <v>183</v>
      </c>
      <c r="F92" s="13" t="s">
        <v>1284</v>
      </c>
      <c r="G92" s="16" t="s">
        <v>1285</v>
      </c>
      <c r="H92" s="17" t="s">
        <v>1690</v>
      </c>
      <c r="I92" s="18" t="s">
        <v>1691</v>
      </c>
      <c r="J92" s="17"/>
      <c r="K92" s="2" t="str">
        <f>VLOOKUP(B92,DSSV_ĐK!$C$9:$T$277,2,0)</f>
        <v>Phạm Minh Trị</v>
      </c>
    </row>
    <row r="93" spans="1:11" ht="18" customHeight="1" x14ac:dyDescent="0.3">
      <c r="A93" s="13">
        <f t="shared" si="1"/>
        <v>90</v>
      </c>
      <c r="B93" s="13" t="s">
        <v>1258</v>
      </c>
      <c r="C93" s="14" t="s">
        <v>1259</v>
      </c>
      <c r="D93" s="15" t="s">
        <v>549</v>
      </c>
      <c r="E93" s="13" t="s">
        <v>183</v>
      </c>
      <c r="F93" s="13" t="s">
        <v>1284</v>
      </c>
      <c r="G93" s="16" t="s">
        <v>1285</v>
      </c>
      <c r="H93" s="17" t="s">
        <v>1722</v>
      </c>
      <c r="I93" s="18" t="s">
        <v>1723</v>
      </c>
      <c r="J93" s="17"/>
      <c r="K93" s="2">
        <f>VLOOKUP(B93,DSSV_ĐK!$C$9:$T$277,2,0)</f>
        <v>0</v>
      </c>
    </row>
    <row r="94" spans="1:11" ht="18" customHeight="1" x14ac:dyDescent="0.3">
      <c r="A94" s="13">
        <f t="shared" si="1"/>
        <v>91</v>
      </c>
      <c r="B94" s="13" t="s">
        <v>1221</v>
      </c>
      <c r="C94" s="14" t="s">
        <v>1223</v>
      </c>
      <c r="D94" s="15" t="s">
        <v>1224</v>
      </c>
      <c r="E94" s="13" t="s">
        <v>183</v>
      </c>
      <c r="F94" s="13" t="s">
        <v>1284</v>
      </c>
      <c r="G94" s="16" t="s">
        <v>1285</v>
      </c>
      <c r="H94" s="17" t="s">
        <v>1742</v>
      </c>
      <c r="I94" s="18" t="s">
        <v>1743</v>
      </c>
      <c r="J94" s="17"/>
      <c r="K94" s="2" t="str">
        <f>VLOOKUP(B94,DSSV_ĐK!$C$9:$T$277,2,0)</f>
        <v>Nguyễn Thị Tử Vi</v>
      </c>
    </row>
    <row r="95" spans="1:11" ht="18" customHeight="1" x14ac:dyDescent="0.3">
      <c r="A95" s="13">
        <f t="shared" si="1"/>
        <v>92</v>
      </c>
      <c r="B95" s="13" t="s">
        <v>1085</v>
      </c>
      <c r="C95" s="14" t="s">
        <v>1087</v>
      </c>
      <c r="D95" s="15" t="s">
        <v>240</v>
      </c>
      <c r="E95" s="13" t="s">
        <v>509</v>
      </c>
      <c r="F95" s="13" t="s">
        <v>1284</v>
      </c>
      <c r="G95" s="16" t="s">
        <v>1285</v>
      </c>
      <c r="H95" s="17" t="s">
        <v>1288</v>
      </c>
      <c r="I95" s="18" t="s">
        <v>1289</v>
      </c>
      <c r="J95" s="17"/>
      <c r="K95" s="2" t="str">
        <f>VLOOKUP(B95,DSSV_ĐK!$C$9:$T$277,2,0)</f>
        <v>Đặng Hoài An</v>
      </c>
    </row>
    <row r="96" spans="1:11" ht="18" customHeight="1" x14ac:dyDescent="0.3">
      <c r="A96" s="13">
        <f t="shared" si="1"/>
        <v>93</v>
      </c>
      <c r="B96" s="13" t="s">
        <v>890</v>
      </c>
      <c r="C96" s="14" t="s">
        <v>892</v>
      </c>
      <c r="D96" s="15" t="s">
        <v>517</v>
      </c>
      <c r="E96" s="13" t="s">
        <v>509</v>
      </c>
      <c r="F96" s="13" t="s">
        <v>1284</v>
      </c>
      <c r="G96" s="16" t="s">
        <v>1285</v>
      </c>
      <c r="H96" s="17" t="s">
        <v>1310</v>
      </c>
      <c r="I96" s="18" t="s">
        <v>1311</v>
      </c>
      <c r="J96" s="17"/>
      <c r="K96" s="2" t="str">
        <f>VLOOKUP(B96,DSSV_ĐK!$C$9:$T$277,2,0)</f>
        <v>Lê Nguyễn Thanh Bình</v>
      </c>
    </row>
    <row r="97" spans="1:11" ht="18" customHeight="1" x14ac:dyDescent="0.3">
      <c r="A97" s="13">
        <f t="shared" si="1"/>
        <v>94</v>
      </c>
      <c r="B97" s="13" t="s">
        <v>919</v>
      </c>
      <c r="C97" s="14" t="s">
        <v>494</v>
      </c>
      <c r="D97" s="15" t="s">
        <v>921</v>
      </c>
      <c r="E97" s="13" t="s">
        <v>509</v>
      </c>
      <c r="F97" s="13" t="s">
        <v>1284</v>
      </c>
      <c r="G97" s="16" t="s">
        <v>1285</v>
      </c>
      <c r="H97" s="17" t="s">
        <v>1328</v>
      </c>
      <c r="I97" s="18" t="s">
        <v>1329</v>
      </c>
      <c r="J97" s="17"/>
      <c r="K97" s="2" t="str">
        <f>VLOOKUP(B97,DSSV_ĐK!$C$9:$T$277,2,0)</f>
        <v>Lê Yến Đan</v>
      </c>
    </row>
    <row r="98" spans="1:11" ht="18" customHeight="1" x14ac:dyDescent="0.3">
      <c r="A98" s="13">
        <f t="shared" si="1"/>
        <v>95</v>
      </c>
      <c r="B98" s="13" t="s">
        <v>947</v>
      </c>
      <c r="C98" s="14" t="s">
        <v>948</v>
      </c>
      <c r="D98" s="15" t="s">
        <v>349</v>
      </c>
      <c r="E98" s="13" t="s">
        <v>509</v>
      </c>
      <c r="F98" s="13" t="s">
        <v>1284</v>
      </c>
      <c r="G98" s="16" t="s">
        <v>1285</v>
      </c>
      <c r="H98" s="17" t="s">
        <v>1366</v>
      </c>
      <c r="I98" s="18" t="s">
        <v>1367</v>
      </c>
      <c r="J98" s="17"/>
      <c r="K98" s="2" t="str">
        <f>VLOOKUP(B98,DSSV_ĐK!$C$9:$T$277,2,0)</f>
        <v>Nguyễn Huỳnh Đức</v>
      </c>
    </row>
    <row r="99" spans="1:11" ht="18" customHeight="1" x14ac:dyDescent="0.3">
      <c r="A99" s="13">
        <f t="shared" si="1"/>
        <v>96</v>
      </c>
      <c r="B99" s="13" t="s">
        <v>1030</v>
      </c>
      <c r="C99" s="14" t="s">
        <v>1806</v>
      </c>
      <c r="D99" s="15" t="s">
        <v>349</v>
      </c>
      <c r="E99" s="13" t="s">
        <v>509</v>
      </c>
      <c r="F99" s="13" t="s">
        <v>1284</v>
      </c>
      <c r="G99" s="16" t="s">
        <v>1285</v>
      </c>
      <c r="H99" s="17" t="s">
        <v>1807</v>
      </c>
      <c r="I99" s="18" t="s">
        <v>1808</v>
      </c>
      <c r="J99" s="17"/>
      <c r="K99" s="2" t="str">
        <f>VLOOKUP(B99,DSSV_ĐK!$C$9:$T$277,2,0)</f>
        <v>Trần Hồ Minh Đức</v>
      </c>
    </row>
    <row r="100" spans="1:11" ht="18" customHeight="1" x14ac:dyDescent="0.3">
      <c r="A100" s="13">
        <f t="shared" si="1"/>
        <v>97</v>
      </c>
      <c r="B100" s="13" t="s">
        <v>989</v>
      </c>
      <c r="C100" s="14" t="s">
        <v>991</v>
      </c>
      <c r="D100" s="15" t="s">
        <v>992</v>
      </c>
      <c r="E100" s="13" t="s">
        <v>509</v>
      </c>
      <c r="F100" s="13" t="s">
        <v>1284</v>
      </c>
      <c r="G100" s="16" t="s">
        <v>1285</v>
      </c>
      <c r="H100" s="17" t="s">
        <v>1422</v>
      </c>
      <c r="I100" s="18" t="s">
        <v>1423</v>
      </c>
      <c r="J100" s="17"/>
      <c r="K100" s="2" t="str">
        <f>VLOOKUP(B100,DSSV_ĐK!$C$9:$T$277,2,0)</f>
        <v>Nguyễn Hồ Minh Hiển</v>
      </c>
    </row>
    <row r="101" spans="1:11" ht="18" customHeight="1" x14ac:dyDescent="0.3">
      <c r="A101" s="13">
        <f t="shared" si="1"/>
        <v>98</v>
      </c>
      <c r="B101" s="13" t="s">
        <v>506</v>
      </c>
      <c r="C101" s="14" t="s">
        <v>508</v>
      </c>
      <c r="D101" s="15" t="s">
        <v>72</v>
      </c>
      <c r="E101" s="13" t="s">
        <v>509</v>
      </c>
      <c r="F101" s="13" t="s">
        <v>1284</v>
      </c>
      <c r="G101" s="16" t="s">
        <v>1285</v>
      </c>
      <c r="H101" s="17" t="s">
        <v>1478</v>
      </c>
      <c r="I101" s="18" t="s">
        <v>1479</v>
      </c>
      <c r="J101" s="17"/>
      <c r="K101" s="2" t="str">
        <f>VLOOKUP(B101,DSSV_ĐK!$C$9:$T$277,2,0)</f>
        <v>Nguyễn Ngọc Đăng Khoa</v>
      </c>
    </row>
    <row r="102" spans="1:11" ht="18" customHeight="1" x14ac:dyDescent="0.3">
      <c r="A102" s="13">
        <f t="shared" si="1"/>
        <v>99</v>
      </c>
      <c r="B102" s="13" t="s">
        <v>690</v>
      </c>
      <c r="C102" s="14" t="s">
        <v>692</v>
      </c>
      <c r="D102" s="15" t="s">
        <v>323</v>
      </c>
      <c r="E102" s="13" t="s">
        <v>509</v>
      </c>
      <c r="F102" s="13" t="s">
        <v>1284</v>
      </c>
      <c r="G102" s="16" t="s">
        <v>1285</v>
      </c>
      <c r="H102" s="17" t="s">
        <v>1528</v>
      </c>
      <c r="I102" s="18" t="s">
        <v>1529</v>
      </c>
      <c r="J102" s="17"/>
      <c r="K102" s="2" t="str">
        <f>VLOOKUP(B102,DSSV_ĐK!$C$9:$T$277,2,0)</f>
        <v>Đỗ Thành Luân</v>
      </c>
    </row>
    <row r="103" spans="1:11" ht="18" customHeight="1" x14ac:dyDescent="0.3">
      <c r="A103" s="13">
        <f t="shared" si="1"/>
        <v>100</v>
      </c>
      <c r="B103" s="13" t="s">
        <v>885</v>
      </c>
      <c r="C103" s="14" t="s">
        <v>887</v>
      </c>
      <c r="D103" s="15" t="s">
        <v>572</v>
      </c>
      <c r="E103" s="13" t="s">
        <v>509</v>
      </c>
      <c r="F103" s="13" t="s">
        <v>1284</v>
      </c>
      <c r="G103" s="16" t="s">
        <v>1285</v>
      </c>
      <c r="H103" s="17" t="s">
        <v>1809</v>
      </c>
      <c r="I103" s="18" t="s">
        <v>1810</v>
      </c>
      <c r="J103" s="17"/>
      <c r="K103" s="2" t="str">
        <f>VLOOKUP(B103,DSSV_ĐK!$C$9:$T$277,2,0)</f>
        <v>Châu Quang Nhật</v>
      </c>
    </row>
    <row r="104" spans="1:11" ht="18" customHeight="1" x14ac:dyDescent="0.3">
      <c r="A104" s="13">
        <f t="shared" si="1"/>
        <v>101</v>
      </c>
      <c r="B104" s="13" t="s">
        <v>244</v>
      </c>
      <c r="C104" s="14" t="s">
        <v>1811</v>
      </c>
      <c r="D104" s="15" t="s">
        <v>308</v>
      </c>
      <c r="E104" s="13" t="s">
        <v>509</v>
      </c>
      <c r="F104" s="13" t="s">
        <v>1284</v>
      </c>
      <c r="G104" s="16" t="s">
        <v>1285</v>
      </c>
      <c r="H104" s="17" t="s">
        <v>1812</v>
      </c>
      <c r="I104" s="18" t="s">
        <v>1813</v>
      </c>
      <c r="J104" s="17"/>
      <c r="K104" s="2" t="str">
        <f>VLOOKUP(B104,DSSV_ĐK!$C$9:$T$277,2,0)</f>
        <v>Nguyễn Gia Phú</v>
      </c>
    </row>
    <row r="105" spans="1:11" ht="18" customHeight="1" x14ac:dyDescent="0.3">
      <c r="A105" s="13">
        <f t="shared" si="1"/>
        <v>102</v>
      </c>
      <c r="B105" s="13" t="s">
        <v>408</v>
      </c>
      <c r="C105" s="14" t="s">
        <v>410</v>
      </c>
      <c r="D105" s="15" t="s">
        <v>411</v>
      </c>
      <c r="E105" s="13" t="s">
        <v>509</v>
      </c>
      <c r="F105" s="13" t="s">
        <v>1284</v>
      </c>
      <c r="G105" s="16" t="s">
        <v>1285</v>
      </c>
      <c r="H105" s="17" t="s">
        <v>1814</v>
      </c>
      <c r="I105" s="18" t="s">
        <v>1815</v>
      </c>
      <c r="J105" s="17"/>
      <c r="K105" s="2" t="str">
        <f>VLOOKUP(B105,DSSV_ĐK!$C$9:$T$277,2,0)</f>
        <v>Bùi Quang Quý</v>
      </c>
    </row>
    <row r="106" spans="1:11" ht="18" customHeight="1" x14ac:dyDescent="0.3">
      <c r="A106" s="13">
        <f t="shared" si="1"/>
        <v>103</v>
      </c>
      <c r="B106" s="13" t="s">
        <v>981</v>
      </c>
      <c r="C106" s="14" t="s">
        <v>213</v>
      </c>
      <c r="D106" s="15" t="s">
        <v>983</v>
      </c>
      <c r="E106" s="13" t="s">
        <v>509</v>
      </c>
      <c r="F106" s="13" t="s">
        <v>1284</v>
      </c>
      <c r="G106" s="16" t="s">
        <v>1285</v>
      </c>
      <c r="H106" s="17" t="s">
        <v>1627</v>
      </c>
      <c r="I106" s="18" t="s">
        <v>1628</v>
      </c>
      <c r="J106" s="17"/>
      <c r="K106" s="2" t="str">
        <f>VLOOKUP(B106,DSSV_ĐK!$C$9:$T$277,2,0)</f>
        <v>Trần Thanh Sơn</v>
      </c>
    </row>
    <row r="107" spans="1:11" ht="18" customHeight="1" x14ac:dyDescent="0.3">
      <c r="A107" s="13">
        <f t="shared" si="1"/>
        <v>104</v>
      </c>
      <c r="B107" s="13" t="s">
        <v>402</v>
      </c>
      <c r="C107" s="14" t="s">
        <v>404</v>
      </c>
      <c r="D107" s="15" t="s">
        <v>405</v>
      </c>
      <c r="E107" s="13" t="s">
        <v>509</v>
      </c>
      <c r="F107" s="13" t="s">
        <v>1284</v>
      </c>
      <c r="G107" s="16" t="s">
        <v>1285</v>
      </c>
      <c r="H107" s="17" t="s">
        <v>1816</v>
      </c>
      <c r="I107" s="18" t="s">
        <v>1817</v>
      </c>
      <c r="J107" s="17"/>
      <c r="K107" s="2" t="str">
        <f>VLOOKUP(B107,DSSV_ĐK!$C$9:$T$277,2,0)</f>
        <v>Phạm Quốc Thái</v>
      </c>
    </row>
    <row r="108" spans="1:11" ht="18" customHeight="1" x14ac:dyDescent="0.3">
      <c r="A108" s="13">
        <f t="shared" si="1"/>
        <v>105</v>
      </c>
      <c r="B108" s="13" t="s">
        <v>985</v>
      </c>
      <c r="C108" s="14" t="s">
        <v>987</v>
      </c>
      <c r="D108" s="15" t="s">
        <v>988</v>
      </c>
      <c r="E108" s="13" t="s">
        <v>509</v>
      </c>
      <c r="F108" s="13" t="s">
        <v>1284</v>
      </c>
      <c r="G108" s="16" t="s">
        <v>1285</v>
      </c>
      <c r="H108" s="17" t="s">
        <v>1818</v>
      </c>
      <c r="I108" s="18" t="s">
        <v>1819</v>
      </c>
      <c r="J108" s="17"/>
      <c r="K108" s="2" t="str">
        <f>VLOOKUP(B108,DSSV_ĐK!$C$9:$T$277,2,0)</f>
        <v>Tống Thiên Thanh</v>
      </c>
    </row>
    <row r="109" spans="1:11" ht="18" customHeight="1" x14ac:dyDescent="0.3">
      <c r="A109" s="13">
        <f t="shared" si="1"/>
        <v>106</v>
      </c>
      <c r="B109" s="13" t="s">
        <v>995</v>
      </c>
      <c r="C109" s="14" t="s">
        <v>997</v>
      </c>
      <c r="D109" s="15" t="s">
        <v>998</v>
      </c>
      <c r="E109" s="13" t="s">
        <v>509</v>
      </c>
      <c r="F109" s="13" t="s">
        <v>1284</v>
      </c>
      <c r="G109" s="16" t="s">
        <v>1285</v>
      </c>
      <c r="H109" s="17" t="s">
        <v>1644</v>
      </c>
      <c r="I109" s="18" t="s">
        <v>1645</v>
      </c>
      <c r="J109" s="17"/>
      <c r="K109" s="2" t="str">
        <f>VLOOKUP(B109,DSSV_ĐK!$C$9:$T$277,2,0)</f>
        <v>Nguyễn Dư Ngọc Thiện</v>
      </c>
    </row>
    <row r="110" spans="1:11" ht="18" customHeight="1" x14ac:dyDescent="0.3">
      <c r="A110" s="13">
        <f t="shared" si="1"/>
        <v>107</v>
      </c>
      <c r="B110" s="13" t="s">
        <v>1000</v>
      </c>
      <c r="C110" s="14" t="s">
        <v>169</v>
      </c>
      <c r="D110" s="15" t="s">
        <v>998</v>
      </c>
      <c r="E110" s="13" t="s">
        <v>509</v>
      </c>
      <c r="F110" s="13" t="s">
        <v>1284</v>
      </c>
      <c r="G110" s="16" t="s">
        <v>1285</v>
      </c>
      <c r="H110" s="17" t="s">
        <v>1820</v>
      </c>
      <c r="I110" s="18" t="s">
        <v>1821</v>
      </c>
      <c r="J110" s="17"/>
      <c r="K110" s="2" t="str">
        <f>VLOOKUP(B110,DSSV_ĐK!$C$9:$T$277,2,0)</f>
        <v>Võ Minh Thiện</v>
      </c>
    </row>
    <row r="111" spans="1:11" ht="18" customHeight="1" x14ac:dyDescent="0.3">
      <c r="A111" s="13">
        <f t="shared" si="1"/>
        <v>108</v>
      </c>
      <c r="B111" s="13" t="s">
        <v>686</v>
      </c>
      <c r="C111" s="14" t="s">
        <v>428</v>
      </c>
      <c r="D111" s="15" t="s">
        <v>688</v>
      </c>
      <c r="E111" s="13" t="s">
        <v>509</v>
      </c>
      <c r="F111" s="13" t="s">
        <v>1284</v>
      </c>
      <c r="G111" s="16" t="s">
        <v>1285</v>
      </c>
      <c r="H111" s="17" t="s">
        <v>1660</v>
      </c>
      <c r="I111" s="18" t="s">
        <v>1661</v>
      </c>
      <c r="J111" s="17"/>
      <c r="K111" s="2" t="str">
        <f>VLOOKUP(B111,DSSV_ĐK!$C$9:$T$277,2,0)</f>
        <v>Nguyễn Đình Thông</v>
      </c>
    </row>
    <row r="112" spans="1:11" ht="18" customHeight="1" x14ac:dyDescent="0.3">
      <c r="A112" s="13">
        <f t="shared" si="1"/>
        <v>109</v>
      </c>
      <c r="B112" s="13" t="s">
        <v>791</v>
      </c>
      <c r="C112" s="14" t="s">
        <v>793</v>
      </c>
      <c r="D112" s="15" t="s">
        <v>549</v>
      </c>
      <c r="E112" s="13" t="s">
        <v>509</v>
      </c>
      <c r="F112" s="13" t="s">
        <v>1284</v>
      </c>
      <c r="G112" s="16" t="s">
        <v>1285</v>
      </c>
      <c r="H112" s="17" t="s">
        <v>1724</v>
      </c>
      <c r="I112" s="18" t="s">
        <v>1725</v>
      </c>
      <c r="J112" s="17"/>
      <c r="K112" s="2" t="str">
        <f>VLOOKUP(B112,DSSV_ĐK!$C$9:$T$277,2,0)</f>
        <v>Phan Anh Tuấn</v>
      </c>
    </row>
    <row r="113" spans="1:11" ht="18" customHeight="1" x14ac:dyDescent="0.3">
      <c r="A113" s="13">
        <f t="shared" si="1"/>
        <v>110</v>
      </c>
      <c r="B113" s="13" t="s">
        <v>852</v>
      </c>
      <c r="C113" s="14" t="s">
        <v>201</v>
      </c>
      <c r="D113" s="15" t="s">
        <v>549</v>
      </c>
      <c r="E113" s="13" t="s">
        <v>509</v>
      </c>
      <c r="F113" s="13" t="s">
        <v>1284</v>
      </c>
      <c r="G113" s="16" t="s">
        <v>1285</v>
      </c>
      <c r="H113" s="17" t="s">
        <v>1726</v>
      </c>
      <c r="I113" s="18" t="s">
        <v>1727</v>
      </c>
      <c r="J113" s="17"/>
      <c r="K113" s="2" t="str">
        <f>VLOOKUP(B113,DSSV_ĐK!$C$9:$T$277,2,0)</f>
        <v>Trần Quang Tuấn</v>
      </c>
    </row>
    <row r="114" spans="1:11" ht="18" customHeight="1" x14ac:dyDescent="0.3">
      <c r="A114" s="13">
        <f t="shared" si="1"/>
        <v>111</v>
      </c>
      <c r="B114" s="13" t="s">
        <v>574</v>
      </c>
      <c r="C114" s="14" t="s">
        <v>576</v>
      </c>
      <c r="D114" s="15" t="s">
        <v>577</v>
      </c>
      <c r="E114" s="13" t="s">
        <v>509</v>
      </c>
      <c r="F114" s="13" t="s">
        <v>1284</v>
      </c>
      <c r="G114" s="16" t="s">
        <v>1285</v>
      </c>
      <c r="H114" s="17" t="s">
        <v>1736</v>
      </c>
      <c r="I114" s="18" t="s">
        <v>1737</v>
      </c>
      <c r="J114" s="17"/>
      <c r="K114" s="2" t="str">
        <f>VLOOKUP(B114,DSSV_ĐK!$C$9:$T$277,2,0)</f>
        <v>Phan Thành Văn</v>
      </c>
    </row>
    <row r="115" spans="1:11" ht="18" customHeight="1" x14ac:dyDescent="0.3">
      <c r="A115" s="13">
        <f t="shared" si="1"/>
        <v>112</v>
      </c>
      <c r="B115" s="13" t="s">
        <v>706</v>
      </c>
      <c r="C115" s="14" t="s">
        <v>708</v>
      </c>
      <c r="D115" s="15" t="s">
        <v>229</v>
      </c>
      <c r="E115" s="13" t="s">
        <v>132</v>
      </c>
      <c r="F115" s="13" t="s">
        <v>1284</v>
      </c>
      <c r="G115" s="16" t="s">
        <v>1285</v>
      </c>
      <c r="H115" s="17" t="s">
        <v>1302</v>
      </c>
      <c r="I115" s="18" t="s">
        <v>1303</v>
      </c>
      <c r="J115" s="17"/>
      <c r="K115" s="2" t="str">
        <f>VLOOKUP(B115,DSSV_ĐK!$C$9:$T$277,2,0)</f>
        <v>Nguyễn Bảo Anh</v>
      </c>
    </row>
    <row r="116" spans="1:11" ht="18" customHeight="1" x14ac:dyDescent="0.3">
      <c r="A116" s="13">
        <f t="shared" si="1"/>
        <v>113</v>
      </c>
      <c r="B116" s="13" t="s">
        <v>454</v>
      </c>
      <c r="C116" s="14" t="s">
        <v>83</v>
      </c>
      <c r="D116" s="15" t="s">
        <v>456</v>
      </c>
      <c r="E116" s="13" t="s">
        <v>132</v>
      </c>
      <c r="F116" s="13" t="s">
        <v>1284</v>
      </c>
      <c r="G116" s="16" t="s">
        <v>1285</v>
      </c>
      <c r="H116" s="17" t="s">
        <v>1306</v>
      </c>
      <c r="I116" s="18" t="s">
        <v>1307</v>
      </c>
      <c r="J116" s="17"/>
      <c r="K116" s="2" t="str">
        <f>VLOOKUP(B116,DSSV_ĐK!$C$9:$T$277,2,0)</f>
        <v>Nguyễn Hoàng Bảo</v>
      </c>
    </row>
    <row r="117" spans="1:11" ht="18" customHeight="1" x14ac:dyDescent="0.3">
      <c r="A117" s="13">
        <f t="shared" si="1"/>
        <v>114</v>
      </c>
      <c r="B117" s="13" t="s">
        <v>1174</v>
      </c>
      <c r="C117" s="14" t="s">
        <v>295</v>
      </c>
      <c r="D117" s="15" t="s">
        <v>1176</v>
      </c>
      <c r="E117" s="13" t="s">
        <v>132</v>
      </c>
      <c r="F117" s="13" t="s">
        <v>1284</v>
      </c>
      <c r="G117" s="16" t="s">
        <v>1285</v>
      </c>
      <c r="H117" s="17" t="s">
        <v>1822</v>
      </c>
      <c r="I117" s="18" t="s">
        <v>1823</v>
      </c>
      <c r="J117" s="17"/>
      <c r="K117" s="2" t="str">
        <f>VLOOKUP(B117,DSSV_ĐK!$C$9:$T$277,2,0)</f>
        <v>Nguyễn Thành Công</v>
      </c>
    </row>
    <row r="118" spans="1:11" ht="18" customHeight="1" x14ac:dyDescent="0.3">
      <c r="A118" s="13">
        <f t="shared" si="1"/>
        <v>115</v>
      </c>
      <c r="B118" s="13" t="s">
        <v>710</v>
      </c>
      <c r="C118" s="14" t="s">
        <v>712</v>
      </c>
      <c r="D118" s="15" t="s">
        <v>678</v>
      </c>
      <c r="E118" s="13" t="s">
        <v>132</v>
      </c>
      <c r="F118" s="13" t="s">
        <v>1284</v>
      </c>
      <c r="G118" s="16" t="s">
        <v>1285</v>
      </c>
      <c r="H118" s="17" t="s">
        <v>1492</v>
      </c>
      <c r="I118" s="18" t="s">
        <v>1493</v>
      </c>
      <c r="J118" s="17"/>
      <c r="K118" s="2" t="str">
        <f>VLOOKUP(B118,DSSV_ĐK!$C$9:$T$277,2,0)</f>
        <v>Võ Trung Kiên</v>
      </c>
    </row>
    <row r="119" spans="1:11" ht="18" customHeight="1" x14ac:dyDescent="0.3">
      <c r="A119" s="13">
        <f t="shared" si="1"/>
        <v>116</v>
      </c>
      <c r="B119" s="13" t="s">
        <v>872</v>
      </c>
      <c r="C119" s="14" t="s">
        <v>874</v>
      </c>
      <c r="D119" s="15" t="s">
        <v>84</v>
      </c>
      <c r="E119" s="13" t="s">
        <v>132</v>
      </c>
      <c r="F119" s="13" t="s">
        <v>1284</v>
      </c>
      <c r="G119" s="16" t="s">
        <v>1285</v>
      </c>
      <c r="H119" s="17" t="s">
        <v>1506</v>
      </c>
      <c r="I119" s="18" t="s">
        <v>1507</v>
      </c>
      <c r="J119" s="17"/>
      <c r="K119" s="2" t="str">
        <f>VLOOKUP(B119,DSSV_ĐK!$C$9:$T$277,2,0)</f>
        <v>Huỳnh Khánh Linh</v>
      </c>
    </row>
    <row r="120" spans="1:11" ht="18" customHeight="1" x14ac:dyDescent="0.3">
      <c r="A120" s="13">
        <f t="shared" si="1"/>
        <v>117</v>
      </c>
      <c r="B120" s="13" t="s">
        <v>128</v>
      </c>
      <c r="C120" s="14" t="s">
        <v>130</v>
      </c>
      <c r="D120" s="15" t="s">
        <v>131</v>
      </c>
      <c r="E120" s="13" t="s">
        <v>132</v>
      </c>
      <c r="F120" s="13" t="s">
        <v>1284</v>
      </c>
      <c r="G120" s="16" t="s">
        <v>1285</v>
      </c>
      <c r="H120" s="17" t="s">
        <v>1676</v>
      </c>
      <c r="I120" s="18" t="s">
        <v>1677</v>
      </c>
      <c r="J120" s="17"/>
      <c r="K120" s="2" t="str">
        <f>VLOOKUP(B120,DSSV_ĐK!$C$9:$T$277,2,0)</f>
        <v>Nguyễn Đức Tiến</v>
      </c>
    </row>
    <row r="121" spans="1:11" ht="18" customHeight="1" x14ac:dyDescent="0.3">
      <c r="A121" s="13">
        <f t="shared" si="1"/>
        <v>118</v>
      </c>
      <c r="B121" s="13" t="s">
        <v>1122</v>
      </c>
      <c r="C121" s="14" t="s">
        <v>1124</v>
      </c>
      <c r="D121" s="15" t="s">
        <v>240</v>
      </c>
      <c r="E121" s="13" t="s">
        <v>171</v>
      </c>
      <c r="F121" s="13" t="s">
        <v>1284</v>
      </c>
      <c r="G121" s="16" t="s">
        <v>1285</v>
      </c>
      <c r="H121" s="17" t="s">
        <v>1290</v>
      </c>
      <c r="I121" s="18" t="s">
        <v>1291</v>
      </c>
      <c r="J121" s="17"/>
      <c r="K121" s="2" t="str">
        <f>VLOOKUP(B121,DSSV_ĐK!$C$9:$T$277,2,0)</f>
        <v>Huỳnh Thùy Khánh An</v>
      </c>
    </row>
    <row r="122" spans="1:11" ht="18" customHeight="1" x14ac:dyDescent="0.3">
      <c r="A122" s="13">
        <f t="shared" si="1"/>
        <v>119</v>
      </c>
      <c r="B122" s="13" t="s">
        <v>515</v>
      </c>
      <c r="C122" s="14" t="s">
        <v>213</v>
      </c>
      <c r="D122" s="15" t="s">
        <v>517</v>
      </c>
      <c r="E122" s="13" t="s">
        <v>171</v>
      </c>
      <c r="F122" s="13" t="s">
        <v>1284</v>
      </c>
      <c r="G122" s="16" t="s">
        <v>1285</v>
      </c>
      <c r="H122" s="17" t="s">
        <v>1312</v>
      </c>
      <c r="I122" s="18" t="s">
        <v>1313</v>
      </c>
      <c r="J122" s="17"/>
      <c r="K122" s="2" t="str">
        <f>VLOOKUP(B122,DSSV_ĐK!$C$9:$T$277,2,0)</f>
        <v>Trần Thanh Bình</v>
      </c>
    </row>
    <row r="123" spans="1:11" ht="18" customHeight="1" x14ac:dyDescent="0.3">
      <c r="A123" s="13">
        <f t="shared" si="1"/>
        <v>120</v>
      </c>
      <c r="B123" s="13" t="s">
        <v>519</v>
      </c>
      <c r="C123" s="14" t="s">
        <v>521</v>
      </c>
      <c r="D123" s="15" t="s">
        <v>419</v>
      </c>
      <c r="E123" s="13" t="s">
        <v>171</v>
      </c>
      <c r="F123" s="13" t="s">
        <v>1284</v>
      </c>
      <c r="G123" s="16" t="s">
        <v>1285</v>
      </c>
      <c r="H123" s="17" t="s">
        <v>1382</v>
      </c>
      <c r="I123" s="18" t="s">
        <v>1383</v>
      </c>
      <c r="J123" s="17"/>
      <c r="K123" s="2" t="str">
        <f>VLOOKUP(B123,DSSV_ĐK!$C$9:$T$277,2,0)</f>
        <v>Đinh Ngọc Trần Duy</v>
      </c>
    </row>
    <row r="124" spans="1:11" ht="18" customHeight="1" x14ac:dyDescent="0.3">
      <c r="A124" s="13">
        <f t="shared" si="1"/>
        <v>121</v>
      </c>
      <c r="B124" s="13" t="s">
        <v>960</v>
      </c>
      <c r="C124" s="14" t="s">
        <v>962</v>
      </c>
      <c r="D124" s="15" t="s">
        <v>419</v>
      </c>
      <c r="E124" s="13" t="s">
        <v>171</v>
      </c>
      <c r="F124" s="13" t="s">
        <v>1284</v>
      </c>
      <c r="G124" s="16" t="s">
        <v>1285</v>
      </c>
      <c r="H124" s="17" t="s">
        <v>1388</v>
      </c>
      <c r="I124" s="18" t="s">
        <v>1389</v>
      </c>
      <c r="J124" s="17"/>
      <c r="K124" s="2" t="str">
        <f>VLOOKUP(B124,DSSV_ĐK!$C$9:$T$277,2,0)</f>
        <v>Nguyễn Mai Minh Duy</v>
      </c>
    </row>
    <row r="125" spans="1:11" ht="18" customHeight="1" x14ac:dyDescent="0.3">
      <c r="A125" s="13">
        <f t="shared" si="1"/>
        <v>122</v>
      </c>
      <c r="B125" s="13" t="s">
        <v>638</v>
      </c>
      <c r="C125" s="14" t="s">
        <v>640</v>
      </c>
      <c r="D125" s="15" t="s">
        <v>349</v>
      </c>
      <c r="E125" s="13" t="s">
        <v>171</v>
      </c>
      <c r="F125" s="13" t="s">
        <v>1284</v>
      </c>
      <c r="G125" s="16" t="s">
        <v>1285</v>
      </c>
      <c r="H125" s="17" t="s">
        <v>1362</v>
      </c>
      <c r="I125" s="18" t="s">
        <v>1363</v>
      </c>
      <c r="J125" s="17"/>
      <c r="K125" s="2" t="str">
        <f>VLOOKUP(B125,DSSV_ĐK!$C$9:$T$277,2,0)</f>
        <v>Đặng Nguyễn Minh Đức</v>
      </c>
    </row>
    <row r="126" spans="1:11" ht="18" customHeight="1" x14ac:dyDescent="0.3">
      <c r="A126" s="13">
        <f t="shared" si="1"/>
        <v>123</v>
      </c>
      <c r="B126" s="13" t="s">
        <v>164</v>
      </c>
      <c r="C126" s="14" t="s">
        <v>1824</v>
      </c>
      <c r="D126" s="15" t="s">
        <v>27</v>
      </c>
      <c r="E126" s="13" t="s">
        <v>171</v>
      </c>
      <c r="F126" s="13" t="s">
        <v>1284</v>
      </c>
      <c r="G126" s="16" t="s">
        <v>1285</v>
      </c>
      <c r="H126" s="17" t="s">
        <v>1825</v>
      </c>
      <c r="I126" s="18" t="s">
        <v>1826</v>
      </c>
      <c r="J126" s="17"/>
      <c r="K126" s="2" t="str">
        <f>VLOOKUP(B126,DSSV_ĐK!$C$9:$T$277,2,0)</f>
        <v>Lê Thanh Giang</v>
      </c>
    </row>
    <row r="127" spans="1:11" ht="18" customHeight="1" x14ac:dyDescent="0.3">
      <c r="A127" s="13">
        <f t="shared" si="1"/>
        <v>124</v>
      </c>
      <c r="B127" s="13" t="s">
        <v>837</v>
      </c>
      <c r="C127" s="14" t="s">
        <v>839</v>
      </c>
      <c r="D127" s="15" t="s">
        <v>624</v>
      </c>
      <c r="E127" s="13" t="s">
        <v>171</v>
      </c>
      <c r="F127" s="13" t="s">
        <v>1284</v>
      </c>
      <c r="G127" s="16" t="s">
        <v>1285</v>
      </c>
      <c r="H127" s="17" t="s">
        <v>1404</v>
      </c>
      <c r="I127" s="18" t="s">
        <v>1405</v>
      </c>
      <c r="J127" s="17"/>
      <c r="K127" s="2" t="str">
        <f>VLOOKUP(B127,DSSV_ĐK!$C$9:$T$277,2,0)</f>
        <v>Đặng Thành Hải</v>
      </c>
    </row>
    <row r="128" spans="1:11" ht="18" customHeight="1" x14ac:dyDescent="0.3">
      <c r="A128" s="13">
        <f t="shared" si="1"/>
        <v>125</v>
      </c>
      <c r="B128" s="13" t="s">
        <v>833</v>
      </c>
      <c r="C128" s="14" t="s">
        <v>835</v>
      </c>
      <c r="D128" s="15" t="s">
        <v>674</v>
      </c>
      <c r="E128" s="13" t="s">
        <v>171</v>
      </c>
      <c r="F128" s="13" t="s">
        <v>1284</v>
      </c>
      <c r="G128" s="16" t="s">
        <v>1285</v>
      </c>
      <c r="H128" s="17" t="s">
        <v>1424</v>
      </c>
      <c r="I128" s="18" t="s">
        <v>1425</v>
      </c>
      <c r="J128" s="17"/>
      <c r="K128" s="2" t="str">
        <f>VLOOKUP(B128,DSSV_ĐK!$C$9:$T$277,2,0)</f>
        <v>Kiều Quang Hiệp</v>
      </c>
    </row>
    <row r="129" spans="1:11" ht="18" customHeight="1" x14ac:dyDescent="0.3">
      <c r="A129" s="13">
        <f t="shared" si="1"/>
        <v>126</v>
      </c>
      <c r="B129" s="13" t="s">
        <v>841</v>
      </c>
      <c r="C129" s="14" t="s">
        <v>843</v>
      </c>
      <c r="D129" s="15" t="s">
        <v>674</v>
      </c>
      <c r="E129" s="13" t="s">
        <v>171</v>
      </c>
      <c r="F129" s="13" t="s">
        <v>1284</v>
      </c>
      <c r="G129" s="16" t="s">
        <v>1285</v>
      </c>
      <c r="H129" s="17" t="s">
        <v>1428</v>
      </c>
      <c r="I129" s="18" t="s">
        <v>1429</v>
      </c>
      <c r="J129" s="17"/>
      <c r="K129" s="2" t="str">
        <f>VLOOKUP(B129,DSSV_ĐK!$C$9:$T$277,2,0)</f>
        <v>Trần Ngọc Hiệp</v>
      </c>
    </row>
    <row r="130" spans="1:11" ht="18" customHeight="1" x14ac:dyDescent="0.3">
      <c r="A130" s="13">
        <f t="shared" si="1"/>
        <v>127</v>
      </c>
      <c r="B130" s="13" t="s">
        <v>778</v>
      </c>
      <c r="C130" s="14" t="s">
        <v>780</v>
      </c>
      <c r="D130" s="15" t="s">
        <v>338</v>
      </c>
      <c r="E130" s="13" t="s">
        <v>171</v>
      </c>
      <c r="F130" s="13" t="s">
        <v>1284</v>
      </c>
      <c r="G130" s="16" t="s">
        <v>1285</v>
      </c>
      <c r="H130" s="17" t="s">
        <v>1440</v>
      </c>
      <c r="I130" s="18" t="s">
        <v>1441</v>
      </c>
      <c r="J130" s="17"/>
      <c r="K130" s="2" t="str">
        <f>VLOOKUP(B130,DSSV_ĐK!$C$9:$T$277,2,0)</f>
        <v>Huỳnh Huy Hoàng</v>
      </c>
    </row>
    <row r="131" spans="1:11" ht="18" customHeight="1" x14ac:dyDescent="0.3">
      <c r="A131" s="13">
        <f t="shared" si="1"/>
        <v>128</v>
      </c>
      <c r="B131" s="13" t="s">
        <v>320</v>
      </c>
      <c r="C131" s="14" t="s">
        <v>322</v>
      </c>
      <c r="D131" s="15" t="s">
        <v>323</v>
      </c>
      <c r="E131" s="13" t="s">
        <v>171</v>
      </c>
      <c r="F131" s="13" t="s">
        <v>1284</v>
      </c>
      <c r="G131" s="16" t="s">
        <v>1285</v>
      </c>
      <c r="H131" s="17" t="s">
        <v>1532</v>
      </c>
      <c r="I131" s="18" t="s">
        <v>1533</v>
      </c>
      <c r="J131" s="17"/>
      <c r="K131" s="2" t="str">
        <f>VLOOKUP(B131,DSSV_ĐK!$C$9:$T$277,2,0)</f>
        <v>Tăng Tiến Luân</v>
      </c>
    </row>
    <row r="132" spans="1:11" ht="18" customHeight="1" x14ac:dyDescent="0.3">
      <c r="A132" s="13">
        <f t="shared" si="1"/>
        <v>129</v>
      </c>
      <c r="B132" s="13" t="s">
        <v>569</v>
      </c>
      <c r="C132" s="14" t="s">
        <v>571</v>
      </c>
      <c r="D132" s="15" t="s">
        <v>572</v>
      </c>
      <c r="E132" s="13" t="s">
        <v>171</v>
      </c>
      <c r="F132" s="13" t="s">
        <v>1284</v>
      </c>
      <c r="G132" s="16" t="s">
        <v>1285</v>
      </c>
      <c r="H132" s="17" t="s">
        <v>1562</v>
      </c>
      <c r="I132" s="18" t="s">
        <v>1563</v>
      </c>
      <c r="J132" s="17"/>
      <c r="K132" s="2" t="str">
        <f>VLOOKUP(B132,DSSV_ĐK!$C$9:$T$277,2,0)</f>
        <v>Trương Minh Nhật</v>
      </c>
    </row>
    <row r="133" spans="1:11" ht="18" customHeight="1" x14ac:dyDescent="0.3">
      <c r="A133" s="13">
        <f t="shared" ref="A133:A196" si="2">A132+1</f>
        <v>130</v>
      </c>
      <c r="B133" s="13" t="s">
        <v>642</v>
      </c>
      <c r="C133" s="14" t="s">
        <v>282</v>
      </c>
      <c r="D133" s="15" t="s">
        <v>644</v>
      </c>
      <c r="E133" s="13" t="s">
        <v>171</v>
      </c>
      <c r="F133" s="13" t="s">
        <v>1284</v>
      </c>
      <c r="G133" s="16" t="s">
        <v>1285</v>
      </c>
      <c r="H133" s="17" t="s">
        <v>1597</v>
      </c>
      <c r="I133" s="18" t="s">
        <v>1598</v>
      </c>
      <c r="J133" s="17"/>
      <c r="K133" s="2" t="str">
        <f>VLOOKUP(B133,DSSV_ĐK!$C$9:$T$277,2,0)</f>
        <v>Nguyễn Thanh Phước</v>
      </c>
    </row>
    <row r="134" spans="1:11" ht="18" customHeight="1" x14ac:dyDescent="0.3">
      <c r="A134" s="13">
        <f t="shared" si="2"/>
        <v>131</v>
      </c>
      <c r="B134" s="13" t="s">
        <v>783</v>
      </c>
      <c r="C134" s="14" t="s">
        <v>785</v>
      </c>
      <c r="D134" s="15" t="s">
        <v>160</v>
      </c>
      <c r="E134" s="13" t="s">
        <v>171</v>
      </c>
      <c r="F134" s="13" t="s">
        <v>1284</v>
      </c>
      <c r="G134" s="16" t="s">
        <v>1285</v>
      </c>
      <c r="H134" s="17" t="s">
        <v>1640</v>
      </c>
      <c r="I134" s="18" t="s">
        <v>1641</v>
      </c>
      <c r="J134" s="17"/>
      <c r="K134" s="2" t="str">
        <f>VLOOKUP(B134,DSSV_ĐK!$C$9:$T$277,2,0)</f>
        <v>Trần Đoàn Xuân Thắng</v>
      </c>
    </row>
    <row r="135" spans="1:11" ht="18" customHeight="1" x14ac:dyDescent="0.3">
      <c r="A135" s="13">
        <f t="shared" si="2"/>
        <v>132</v>
      </c>
      <c r="B135" s="13" t="s">
        <v>309</v>
      </c>
      <c r="C135" s="14" t="s">
        <v>311</v>
      </c>
      <c r="D135" s="15" t="s">
        <v>312</v>
      </c>
      <c r="E135" s="13" t="s">
        <v>171</v>
      </c>
      <c r="F135" s="13" t="s">
        <v>1284</v>
      </c>
      <c r="G135" s="16" t="s">
        <v>1285</v>
      </c>
      <c r="H135" s="17" t="s">
        <v>1650</v>
      </c>
      <c r="I135" s="18" t="s">
        <v>1651</v>
      </c>
      <c r="J135" s="17"/>
      <c r="K135" s="2" t="str">
        <f>VLOOKUP(B135,DSSV_ĐK!$C$9:$T$277,2,0)</f>
        <v>Lê Trung Thịnh</v>
      </c>
    </row>
    <row r="136" spans="1:11" ht="18" customHeight="1" x14ac:dyDescent="0.3">
      <c r="A136" s="13">
        <f t="shared" si="2"/>
        <v>133</v>
      </c>
      <c r="B136" s="13" t="s">
        <v>168</v>
      </c>
      <c r="C136" s="14" t="s">
        <v>169</v>
      </c>
      <c r="D136" s="15" t="s">
        <v>170</v>
      </c>
      <c r="E136" s="13" t="s">
        <v>171</v>
      </c>
      <c r="F136" s="13" t="s">
        <v>1284</v>
      </c>
      <c r="G136" s="16" t="s">
        <v>1285</v>
      </c>
      <c r="H136" s="17" t="s">
        <v>1664</v>
      </c>
      <c r="I136" s="18" t="s">
        <v>1665</v>
      </c>
      <c r="J136" s="17"/>
      <c r="K136" s="2" t="e">
        <f>VLOOKUP(B136,DSSV_ĐK!$C$9:$T$277,2,0)</f>
        <v>#N/A</v>
      </c>
    </row>
    <row r="137" spans="1:11" ht="18" customHeight="1" x14ac:dyDescent="0.3">
      <c r="A137" s="13">
        <f t="shared" si="2"/>
        <v>134</v>
      </c>
      <c r="B137" s="13" t="s">
        <v>564</v>
      </c>
      <c r="C137" s="14" t="s">
        <v>566</v>
      </c>
      <c r="D137" s="15" t="s">
        <v>259</v>
      </c>
      <c r="E137" s="13" t="s">
        <v>171</v>
      </c>
      <c r="F137" s="13" t="s">
        <v>1284</v>
      </c>
      <c r="G137" s="16" t="s">
        <v>1285</v>
      </c>
      <c r="H137" s="17" t="s">
        <v>1700</v>
      </c>
      <c r="I137" s="18" t="s">
        <v>1701</v>
      </c>
      <c r="J137" s="17"/>
      <c r="K137" s="2" t="str">
        <f>VLOOKUP(B137,DSSV_ĐK!$C$9:$T$277,2,0)</f>
        <v>Trần Thành Trung</v>
      </c>
    </row>
    <row r="138" spans="1:11" ht="18" customHeight="1" x14ac:dyDescent="0.3">
      <c r="A138" s="13">
        <f t="shared" si="2"/>
        <v>135</v>
      </c>
      <c r="B138" s="13" t="s">
        <v>846</v>
      </c>
      <c r="C138" s="14" t="s">
        <v>282</v>
      </c>
      <c r="D138" s="15" t="s">
        <v>154</v>
      </c>
      <c r="E138" s="13" t="s">
        <v>171</v>
      </c>
      <c r="F138" s="13" t="s">
        <v>1284</v>
      </c>
      <c r="G138" s="16" t="s">
        <v>1285</v>
      </c>
      <c r="H138" s="17" t="s">
        <v>1708</v>
      </c>
      <c r="I138" s="18" t="s">
        <v>1709</v>
      </c>
      <c r="J138" s="17"/>
      <c r="K138" s="2" t="str">
        <f>VLOOKUP(B138,DSSV_ĐK!$C$9:$T$277,2,0)</f>
        <v>Nguyễn Thanh Trường</v>
      </c>
    </row>
    <row r="139" spans="1:11" ht="18" customHeight="1" x14ac:dyDescent="0.3">
      <c r="A139" s="13">
        <f t="shared" si="2"/>
        <v>136</v>
      </c>
      <c r="B139" s="13" t="s">
        <v>748</v>
      </c>
      <c r="C139" s="14" t="s">
        <v>750</v>
      </c>
      <c r="D139" s="15" t="s">
        <v>148</v>
      </c>
      <c r="E139" s="13" t="s">
        <v>49</v>
      </c>
      <c r="F139" s="13" t="s">
        <v>1284</v>
      </c>
      <c r="G139" s="16" t="s">
        <v>1285</v>
      </c>
      <c r="H139" s="17" t="s">
        <v>1334</v>
      </c>
      <c r="I139" s="18" t="s">
        <v>1335</v>
      </c>
      <c r="J139" s="17"/>
      <c r="K139" s="2" t="str">
        <f>VLOOKUP(B139,DSSV_ĐK!$C$9:$T$277,2,0)</f>
        <v>Đặng Tấn Đạt</v>
      </c>
    </row>
    <row r="140" spans="1:11" ht="18" customHeight="1" x14ac:dyDescent="0.3">
      <c r="A140" s="13">
        <f t="shared" si="2"/>
        <v>137</v>
      </c>
      <c r="B140" s="13" t="s">
        <v>1217</v>
      </c>
      <c r="C140" s="14" t="s">
        <v>437</v>
      </c>
      <c r="D140" s="15" t="s">
        <v>148</v>
      </c>
      <c r="E140" s="13" t="s">
        <v>49</v>
      </c>
      <c r="F140" s="13" t="s">
        <v>1284</v>
      </c>
      <c r="G140" s="16" t="s">
        <v>1285</v>
      </c>
      <c r="H140" s="17" t="s">
        <v>1344</v>
      </c>
      <c r="I140" s="18" t="s">
        <v>1345</v>
      </c>
      <c r="J140" s="17"/>
      <c r="K140" s="2">
        <f>VLOOKUP(B140,DSSV_ĐK!$C$9:$T$277,2,0)</f>
        <v>0</v>
      </c>
    </row>
    <row r="141" spans="1:11" ht="18" customHeight="1" x14ac:dyDescent="0.3">
      <c r="A141" s="13">
        <f t="shared" si="2"/>
        <v>138</v>
      </c>
      <c r="B141" s="13" t="s">
        <v>742</v>
      </c>
      <c r="C141" s="14" t="s">
        <v>744</v>
      </c>
      <c r="D141" s="15" t="s">
        <v>745</v>
      </c>
      <c r="E141" s="13" t="s">
        <v>49</v>
      </c>
      <c r="F141" s="13" t="s">
        <v>1284</v>
      </c>
      <c r="G141" s="16" t="s">
        <v>1285</v>
      </c>
      <c r="H141" s="17" t="s">
        <v>1360</v>
      </c>
      <c r="I141" s="18" t="s">
        <v>1361</v>
      </c>
      <c r="J141" s="17"/>
      <c r="K141" s="2" t="str">
        <f>VLOOKUP(B141,DSSV_ĐK!$C$9:$T$277,2,0)</f>
        <v>Trịnh Văn Đồng</v>
      </c>
    </row>
    <row r="142" spans="1:11" ht="18" customHeight="1" x14ac:dyDescent="0.3">
      <c r="A142" s="13">
        <f t="shared" si="2"/>
        <v>139</v>
      </c>
      <c r="B142" s="13" t="s">
        <v>621</v>
      </c>
      <c r="C142" s="14" t="s">
        <v>623</v>
      </c>
      <c r="D142" s="15" t="s">
        <v>624</v>
      </c>
      <c r="E142" s="13" t="s">
        <v>49</v>
      </c>
      <c r="F142" s="13" t="s">
        <v>1284</v>
      </c>
      <c r="G142" s="16" t="s">
        <v>1285</v>
      </c>
      <c r="H142" s="17" t="s">
        <v>1406</v>
      </c>
      <c r="I142" s="18" t="s">
        <v>1407</v>
      </c>
      <c r="J142" s="17"/>
      <c r="K142" s="2" t="str">
        <f>VLOOKUP(B142,DSSV_ĐK!$C$9:$T$277,2,0)</f>
        <v>Huỳnh Tích Hải</v>
      </c>
    </row>
    <row r="143" spans="1:11" ht="18" customHeight="1" x14ac:dyDescent="0.3">
      <c r="A143" s="13">
        <f t="shared" si="2"/>
        <v>140</v>
      </c>
      <c r="B143" s="13" t="s">
        <v>1016</v>
      </c>
      <c r="C143" s="14" t="s">
        <v>1018</v>
      </c>
      <c r="D143" s="15" t="s">
        <v>624</v>
      </c>
      <c r="E143" s="13" t="s">
        <v>49</v>
      </c>
      <c r="F143" s="13" t="s">
        <v>1284</v>
      </c>
      <c r="G143" s="16" t="s">
        <v>1285</v>
      </c>
      <c r="H143" s="17" t="s">
        <v>1410</v>
      </c>
      <c r="I143" s="18" t="s">
        <v>1411</v>
      </c>
      <c r="J143" s="17"/>
      <c r="K143" s="2" t="str">
        <f>VLOOKUP(B143,DSSV_ĐK!$C$9:$T$277,2,0)</f>
        <v>Trần Trung Hải</v>
      </c>
    </row>
    <row r="144" spans="1:11" ht="18" customHeight="1" x14ac:dyDescent="0.3">
      <c r="A144" s="13">
        <f t="shared" si="2"/>
        <v>141</v>
      </c>
      <c r="B144" s="13" t="s">
        <v>963</v>
      </c>
      <c r="C144" s="14" t="s">
        <v>634</v>
      </c>
      <c r="D144" s="15" t="s">
        <v>965</v>
      </c>
      <c r="E144" s="13" t="s">
        <v>49</v>
      </c>
      <c r="F144" s="13" t="s">
        <v>1284</v>
      </c>
      <c r="G144" s="16" t="s">
        <v>1285</v>
      </c>
      <c r="H144" s="17" t="s">
        <v>1414</v>
      </c>
      <c r="I144" s="18" t="s">
        <v>1415</v>
      </c>
      <c r="J144" s="17"/>
      <c r="K144" s="2" t="str">
        <f>VLOOKUP(B144,DSSV_ĐK!$C$9:$T$277,2,0)</f>
        <v>Nguyễn Quốc Hào</v>
      </c>
    </row>
    <row r="145" spans="1:11" ht="18" customHeight="1" x14ac:dyDescent="0.3">
      <c r="A145" s="13">
        <f t="shared" si="2"/>
        <v>142</v>
      </c>
      <c r="B145" s="13" t="s">
        <v>1219</v>
      </c>
      <c r="C145" s="14" t="s">
        <v>1220</v>
      </c>
      <c r="D145" s="15" t="s">
        <v>1082</v>
      </c>
      <c r="E145" s="13" t="s">
        <v>49</v>
      </c>
      <c r="F145" s="13" t="s">
        <v>1284</v>
      </c>
      <c r="G145" s="16" t="s">
        <v>1285</v>
      </c>
      <c r="H145" s="17" t="s">
        <v>1432</v>
      </c>
      <c r="I145" s="18" t="s">
        <v>1433</v>
      </c>
      <c r="J145" s="17"/>
      <c r="K145" s="2">
        <f>VLOOKUP(B145,DSSV_ĐK!$C$9:$T$277,2,0)</f>
        <v>0</v>
      </c>
    </row>
    <row r="146" spans="1:11" ht="18" customHeight="1" x14ac:dyDescent="0.3">
      <c r="A146" s="13">
        <f t="shared" si="2"/>
        <v>143</v>
      </c>
      <c r="B146" s="13" t="s">
        <v>956</v>
      </c>
      <c r="C146" s="14" t="s">
        <v>958</v>
      </c>
      <c r="D146" s="15" t="s">
        <v>338</v>
      </c>
      <c r="E146" s="13" t="s">
        <v>49</v>
      </c>
      <c r="F146" s="13" t="s">
        <v>1284</v>
      </c>
      <c r="G146" s="16" t="s">
        <v>1285</v>
      </c>
      <c r="H146" s="17" t="s">
        <v>1438</v>
      </c>
      <c r="I146" s="18" t="s">
        <v>1439</v>
      </c>
      <c r="J146" s="17"/>
      <c r="K146" s="2" t="str">
        <f>VLOOKUP(B146,DSSV_ĐK!$C$9:$T$277,2,0)</f>
        <v>Đoàn Việt Hoàng</v>
      </c>
    </row>
    <row r="147" spans="1:11" ht="18" customHeight="1" x14ac:dyDescent="0.3">
      <c r="A147" s="13">
        <f t="shared" si="2"/>
        <v>144</v>
      </c>
      <c r="B147" s="13" t="s">
        <v>337</v>
      </c>
      <c r="C147" s="14" t="s">
        <v>208</v>
      </c>
      <c r="D147" s="15" t="s">
        <v>338</v>
      </c>
      <c r="E147" s="13" t="s">
        <v>49</v>
      </c>
      <c r="F147" s="13" t="s">
        <v>1284</v>
      </c>
      <c r="G147" s="16" t="s">
        <v>1285</v>
      </c>
      <c r="H147" s="17" t="s">
        <v>1444</v>
      </c>
      <c r="I147" s="18" t="s">
        <v>1445</v>
      </c>
      <c r="J147" s="17"/>
      <c r="K147" s="2" t="str">
        <f>VLOOKUP(B147,DSSV_ĐK!$C$9:$T$277,2,0)</f>
        <v>Nguyễn Văn Hoàng</v>
      </c>
    </row>
    <row r="148" spans="1:11" ht="18" customHeight="1" x14ac:dyDescent="0.3">
      <c r="A148" s="13">
        <f t="shared" si="2"/>
        <v>145</v>
      </c>
      <c r="B148" s="13" t="s">
        <v>293</v>
      </c>
      <c r="C148" s="14" t="s">
        <v>295</v>
      </c>
      <c r="D148" s="15" t="s">
        <v>124</v>
      </c>
      <c r="E148" s="13" t="s">
        <v>49</v>
      </c>
      <c r="F148" s="13" t="s">
        <v>1284</v>
      </c>
      <c r="G148" s="16" t="s">
        <v>1285</v>
      </c>
      <c r="H148" s="17" t="s">
        <v>1454</v>
      </c>
      <c r="I148" s="18" t="s">
        <v>1455</v>
      </c>
      <c r="J148" s="17"/>
      <c r="K148" s="2" t="str">
        <f>VLOOKUP(B148,DSSV_ĐK!$C$9:$T$277,2,0)</f>
        <v>Nguyễn Thành Huy</v>
      </c>
    </row>
    <row r="149" spans="1:11" ht="18" customHeight="1" x14ac:dyDescent="0.3">
      <c r="A149" s="13">
        <f t="shared" si="2"/>
        <v>146</v>
      </c>
      <c r="B149" s="13" t="s">
        <v>1002</v>
      </c>
      <c r="C149" s="14" t="s">
        <v>1004</v>
      </c>
      <c r="D149" s="15" t="s">
        <v>35</v>
      </c>
      <c r="E149" s="13" t="s">
        <v>49</v>
      </c>
      <c r="F149" s="13" t="s">
        <v>1284</v>
      </c>
      <c r="G149" s="16" t="s">
        <v>1285</v>
      </c>
      <c r="H149" s="17" t="s">
        <v>1512</v>
      </c>
      <c r="I149" s="18" t="s">
        <v>1513</v>
      </c>
      <c r="J149" s="17"/>
      <c r="K149" s="2" t="str">
        <f>VLOOKUP(B149,DSSV_ĐK!$C$9:$T$277,2,0)</f>
        <v>Ngô Phước Lộc</v>
      </c>
    </row>
    <row r="150" spans="1:11" ht="18" customHeight="1" x14ac:dyDescent="0.3">
      <c r="A150" s="13">
        <f t="shared" si="2"/>
        <v>147</v>
      </c>
      <c r="B150" s="13" t="s">
        <v>1225</v>
      </c>
      <c r="C150" s="14" t="s">
        <v>1175</v>
      </c>
      <c r="D150" s="15" t="s">
        <v>1226</v>
      </c>
      <c r="E150" s="13" t="s">
        <v>49</v>
      </c>
      <c r="F150" s="13" t="s">
        <v>1284</v>
      </c>
      <c r="G150" s="16" t="s">
        <v>1285</v>
      </c>
      <c r="H150" s="17" t="s">
        <v>1570</v>
      </c>
      <c r="I150" s="18" t="s">
        <v>1571</v>
      </c>
      <c r="J150" s="17"/>
      <c r="K150" s="2">
        <f>VLOOKUP(B150,DSSV_ĐK!$C$9:$T$277,2,0)</f>
        <v>0</v>
      </c>
    </row>
    <row r="151" spans="1:11" ht="18" customHeight="1" x14ac:dyDescent="0.3">
      <c r="A151" s="13">
        <f t="shared" si="2"/>
        <v>148</v>
      </c>
      <c r="B151" s="13" t="s">
        <v>1136</v>
      </c>
      <c r="C151" s="14" t="s">
        <v>1138</v>
      </c>
      <c r="D151" s="15" t="s">
        <v>861</v>
      </c>
      <c r="E151" s="13" t="s">
        <v>49</v>
      </c>
      <c r="F151" s="13" t="s">
        <v>1284</v>
      </c>
      <c r="G151" s="16" t="s">
        <v>1285</v>
      </c>
      <c r="H151" s="17" t="s">
        <v>1601</v>
      </c>
      <c r="I151" s="18" t="s">
        <v>1602</v>
      </c>
      <c r="J151" s="17"/>
      <c r="K151" s="2" t="str">
        <f>VLOOKUP(B151,DSSV_ĐK!$C$9:$T$277,2,0)</f>
        <v>Nguyễn Thị Thu Phương</v>
      </c>
    </row>
    <row r="152" spans="1:11" ht="18" customHeight="1" x14ac:dyDescent="0.3">
      <c r="A152" s="13">
        <f t="shared" si="2"/>
        <v>149</v>
      </c>
      <c r="B152" s="13" t="s">
        <v>45</v>
      </c>
      <c r="C152" s="14" t="s">
        <v>47</v>
      </c>
      <c r="D152" s="15" t="s">
        <v>48</v>
      </c>
      <c r="E152" s="13" t="s">
        <v>49</v>
      </c>
      <c r="F152" s="13" t="s">
        <v>1284</v>
      </c>
      <c r="G152" s="16" t="s">
        <v>1285</v>
      </c>
      <c r="H152" s="17" t="s">
        <v>1613</v>
      </c>
      <c r="I152" s="18" t="s">
        <v>1614</v>
      </c>
      <c r="J152" s="17"/>
      <c r="K152" s="2" t="str">
        <f>VLOOKUP(B152,DSSV_ĐK!$C$9:$T$277,2,0)</f>
        <v>Phan Thế Quang</v>
      </c>
    </row>
    <row r="153" spans="1:11" ht="18" customHeight="1" x14ac:dyDescent="0.3">
      <c r="A153" s="13">
        <f t="shared" si="2"/>
        <v>150</v>
      </c>
      <c r="B153" s="13" t="s">
        <v>139</v>
      </c>
      <c r="C153" s="14" t="s">
        <v>141</v>
      </c>
      <c r="D153" s="15" t="s">
        <v>142</v>
      </c>
      <c r="E153" s="13" t="s">
        <v>49</v>
      </c>
      <c r="F153" s="13" t="s">
        <v>1284</v>
      </c>
      <c r="G153" s="16" t="s">
        <v>1285</v>
      </c>
      <c r="H153" s="17" t="s">
        <v>1633</v>
      </c>
      <c r="I153" s="18" t="s">
        <v>1634</v>
      </c>
      <c r="J153" s="17"/>
      <c r="K153" s="2" t="str">
        <f>VLOOKUP(B153,DSSV_ĐK!$C$9:$T$277,2,0)</f>
        <v>Nguyễn Minh Tân</v>
      </c>
    </row>
    <row r="154" spans="1:11" ht="18" customHeight="1" x14ac:dyDescent="0.3">
      <c r="A154" s="13">
        <f t="shared" si="2"/>
        <v>151</v>
      </c>
      <c r="B154" s="13" t="s">
        <v>351</v>
      </c>
      <c r="C154" s="14" t="s">
        <v>353</v>
      </c>
      <c r="D154" s="15" t="s">
        <v>354</v>
      </c>
      <c r="E154" s="13" t="s">
        <v>49</v>
      </c>
      <c r="F154" s="13" t="s">
        <v>1284</v>
      </c>
      <c r="G154" s="16" t="s">
        <v>1285</v>
      </c>
      <c r="H154" s="17" t="s">
        <v>1688</v>
      </c>
      <c r="I154" s="18" t="s">
        <v>1689</v>
      </c>
      <c r="J154" s="17"/>
      <c r="K154" s="2" t="str">
        <f>VLOOKUP(B154,DSSV_ĐK!$C$9:$T$277,2,0)</f>
        <v>Phạm Vũ Quỳnh Trang</v>
      </c>
    </row>
    <row r="155" spans="1:11" ht="18" customHeight="1" x14ac:dyDescent="0.3">
      <c r="A155" s="13">
        <f t="shared" si="2"/>
        <v>152</v>
      </c>
      <c r="B155" s="13" t="s">
        <v>1130</v>
      </c>
      <c r="C155" s="14" t="s">
        <v>1132</v>
      </c>
      <c r="D155" s="15" t="s">
        <v>1133</v>
      </c>
      <c r="E155" s="13" t="s">
        <v>49</v>
      </c>
      <c r="F155" s="13" t="s">
        <v>1284</v>
      </c>
      <c r="G155" s="16" t="s">
        <v>1285</v>
      </c>
      <c r="H155" s="17" t="s">
        <v>1734</v>
      </c>
      <c r="I155" s="18" t="s">
        <v>1735</v>
      </c>
      <c r="J155" s="17"/>
      <c r="K155" s="2" t="str">
        <f>VLOOKUP(B155,DSSV_ĐK!$C$9:$T$277,2,0)</f>
        <v>Trần Thị Ngọc Tuyền</v>
      </c>
    </row>
    <row r="156" spans="1:11" ht="18" customHeight="1" x14ac:dyDescent="0.3">
      <c r="A156" s="13">
        <f t="shared" si="2"/>
        <v>153</v>
      </c>
      <c r="B156" s="13" t="s">
        <v>805</v>
      </c>
      <c r="C156" s="14" t="s">
        <v>807</v>
      </c>
      <c r="D156" s="15" t="s">
        <v>808</v>
      </c>
      <c r="E156" s="13" t="s">
        <v>49</v>
      </c>
      <c r="F156" s="13" t="s">
        <v>1284</v>
      </c>
      <c r="G156" s="16" t="s">
        <v>1285</v>
      </c>
      <c r="H156" s="17" t="s">
        <v>1720</v>
      </c>
      <c r="I156" s="18" t="s">
        <v>1721</v>
      </c>
      <c r="J156" s="17"/>
      <c r="K156" s="2" t="str">
        <f>VLOOKUP(B156,DSSV_ĐK!$C$9:$T$277,2,0)</f>
        <v>Huỳnh Văn Tư</v>
      </c>
    </row>
    <row r="157" spans="1:11" ht="18" customHeight="1" x14ac:dyDescent="0.3">
      <c r="A157" s="13">
        <f t="shared" si="2"/>
        <v>154</v>
      </c>
      <c r="B157" s="13" t="s">
        <v>799</v>
      </c>
      <c r="C157" s="14" t="s">
        <v>801</v>
      </c>
      <c r="D157" s="15" t="s">
        <v>802</v>
      </c>
      <c r="E157" s="13" t="s">
        <v>49</v>
      </c>
      <c r="F157" s="13" t="s">
        <v>1284</v>
      </c>
      <c r="G157" s="16" t="s">
        <v>1285</v>
      </c>
      <c r="H157" s="17" t="s">
        <v>1744</v>
      </c>
      <c r="I157" s="18" t="s">
        <v>1745</v>
      </c>
      <c r="J157" s="17"/>
      <c r="K157" s="2" t="str">
        <f>VLOOKUP(B157,DSSV_ĐK!$C$9:$T$277,2,0)</f>
        <v>Nguyễn Duy Viễn</v>
      </c>
    </row>
    <row r="158" spans="1:11" ht="18" customHeight="1" x14ac:dyDescent="0.3">
      <c r="A158" s="13">
        <f t="shared" si="2"/>
        <v>155</v>
      </c>
      <c r="B158" s="13" t="s">
        <v>272</v>
      </c>
      <c r="C158" s="14" t="s">
        <v>274</v>
      </c>
      <c r="D158" s="15" t="s">
        <v>76</v>
      </c>
      <c r="E158" s="13" t="s">
        <v>49</v>
      </c>
      <c r="F158" s="13" t="s">
        <v>1284</v>
      </c>
      <c r="G158" s="16" t="s">
        <v>1285</v>
      </c>
      <c r="H158" s="17" t="s">
        <v>1482</v>
      </c>
      <c r="I158" s="18" t="s">
        <v>1756</v>
      </c>
      <c r="J158" s="17"/>
      <c r="K158" s="2" t="str">
        <f>VLOOKUP(B158,DSSV_ĐK!$C$9:$T$277,2,0)</f>
        <v>Phan Thanh Vũ</v>
      </c>
    </row>
    <row r="159" spans="1:11" ht="18" customHeight="1" x14ac:dyDescent="0.3">
      <c r="A159" s="13">
        <f t="shared" si="2"/>
        <v>156</v>
      </c>
      <c r="B159" s="13" t="s">
        <v>1126</v>
      </c>
      <c r="C159" s="14" t="s">
        <v>83</v>
      </c>
      <c r="D159" s="15" t="s">
        <v>1128</v>
      </c>
      <c r="E159" s="13" t="s">
        <v>36</v>
      </c>
      <c r="F159" s="13" t="s">
        <v>1284</v>
      </c>
      <c r="G159" s="16" t="s">
        <v>1285</v>
      </c>
      <c r="H159" s="17" t="s">
        <v>1314</v>
      </c>
      <c r="I159" s="18" t="s">
        <v>1315</v>
      </c>
      <c r="J159" s="17"/>
      <c r="K159" s="2" t="str">
        <f>VLOOKUP(B159,DSSV_ĐK!$C$9:$T$277,2,0)</f>
        <v>Nguyễn Hoàng Chương</v>
      </c>
    </row>
    <row r="160" spans="1:11" ht="18" customHeight="1" x14ac:dyDescent="0.3">
      <c r="A160" s="13">
        <f t="shared" si="2"/>
        <v>157</v>
      </c>
      <c r="B160" s="13" t="s">
        <v>262</v>
      </c>
      <c r="C160" s="14" t="s">
        <v>264</v>
      </c>
      <c r="D160" s="15" t="s">
        <v>265</v>
      </c>
      <c r="E160" s="13" t="s">
        <v>36</v>
      </c>
      <c r="F160" s="13" t="s">
        <v>1284</v>
      </c>
      <c r="G160" s="16" t="s">
        <v>1285</v>
      </c>
      <c r="H160" s="17" t="s">
        <v>1332</v>
      </c>
      <c r="I160" s="18" t="s">
        <v>1333</v>
      </c>
      <c r="J160" s="17"/>
      <c r="K160" s="2" t="str">
        <f>VLOOKUP(B160,DSSV_ĐK!$C$9:$T$277,2,0)</f>
        <v>Võ Thành Danh</v>
      </c>
    </row>
    <row r="161" spans="1:11" ht="18" customHeight="1" x14ac:dyDescent="0.3">
      <c r="A161" s="13">
        <f t="shared" si="2"/>
        <v>158</v>
      </c>
      <c r="B161" s="13" t="s">
        <v>528</v>
      </c>
      <c r="C161" s="14" t="s">
        <v>530</v>
      </c>
      <c r="D161" s="15" t="s">
        <v>419</v>
      </c>
      <c r="E161" s="13" t="s">
        <v>36</v>
      </c>
      <c r="F161" s="13" t="s">
        <v>1284</v>
      </c>
      <c r="G161" s="16" t="s">
        <v>1285</v>
      </c>
      <c r="H161" s="17" t="s">
        <v>1386</v>
      </c>
      <c r="I161" s="18" t="s">
        <v>1387</v>
      </c>
      <c r="J161" s="17"/>
      <c r="K161" s="2" t="str">
        <f>VLOOKUP(B161,DSSV_ĐK!$C$9:$T$277,2,0)</f>
        <v>Nguyễn Huỳnh Đức Duy</v>
      </c>
    </row>
    <row r="162" spans="1:11" ht="18" customHeight="1" x14ac:dyDescent="0.3">
      <c r="A162" s="13">
        <f t="shared" si="2"/>
        <v>159</v>
      </c>
      <c r="B162" s="13" t="s">
        <v>277</v>
      </c>
      <c r="C162" s="14" t="s">
        <v>279</v>
      </c>
      <c r="D162" s="15" t="s">
        <v>94</v>
      </c>
      <c r="E162" s="13" t="s">
        <v>36</v>
      </c>
      <c r="F162" s="13" t="s">
        <v>1284</v>
      </c>
      <c r="G162" s="16" t="s">
        <v>1285</v>
      </c>
      <c r="H162" s="17" t="s">
        <v>1380</v>
      </c>
      <c r="I162" s="18" t="s">
        <v>1381</v>
      </c>
      <c r="J162" s="17"/>
      <c r="K162" s="2" t="str">
        <f>VLOOKUP(B162,DSSV_ĐK!$C$9:$T$277,2,0)</f>
        <v>Trương Thái Dương</v>
      </c>
    </row>
    <row r="163" spans="1:11" ht="18" customHeight="1" x14ac:dyDescent="0.3">
      <c r="A163" s="13">
        <f t="shared" si="2"/>
        <v>160</v>
      </c>
      <c r="B163" s="13" t="s">
        <v>880</v>
      </c>
      <c r="C163" s="14" t="s">
        <v>258</v>
      </c>
      <c r="D163" s="15" t="s">
        <v>635</v>
      </c>
      <c r="E163" s="13" t="s">
        <v>36</v>
      </c>
      <c r="F163" s="13" t="s">
        <v>1284</v>
      </c>
      <c r="G163" s="16" t="s">
        <v>1285</v>
      </c>
      <c r="H163" s="17" t="s">
        <v>1326</v>
      </c>
      <c r="I163" s="18" t="s">
        <v>1327</v>
      </c>
      <c r="J163" s="17"/>
      <c r="K163" s="2" t="str">
        <f>VLOOKUP(B163,DSSV_ĐK!$C$9:$T$277,2,0)</f>
        <v>Trần Minh Đại</v>
      </c>
    </row>
    <row r="164" spans="1:11" ht="18" customHeight="1" x14ac:dyDescent="0.3">
      <c r="A164" s="13">
        <f t="shared" si="2"/>
        <v>161</v>
      </c>
      <c r="B164" s="13" t="s">
        <v>533</v>
      </c>
      <c r="C164" s="14" t="s">
        <v>535</v>
      </c>
      <c r="D164" s="15" t="s">
        <v>148</v>
      </c>
      <c r="E164" s="13" t="s">
        <v>36</v>
      </c>
      <c r="F164" s="13" t="s">
        <v>1284</v>
      </c>
      <c r="G164" s="16" t="s">
        <v>1285</v>
      </c>
      <c r="H164" s="17" t="s">
        <v>1342</v>
      </c>
      <c r="I164" s="18" t="s">
        <v>1343</v>
      </c>
      <c r="J164" s="17"/>
      <c r="K164" s="2" t="str">
        <f>VLOOKUP(B164,DSSV_ĐK!$C$9:$T$277,2,0)</f>
        <v>Lê Trọng Đạt</v>
      </c>
    </row>
    <row r="165" spans="1:11" ht="18" customHeight="1" x14ac:dyDescent="0.3">
      <c r="A165" s="13">
        <f t="shared" si="2"/>
        <v>162</v>
      </c>
      <c r="B165" s="13" t="s">
        <v>346</v>
      </c>
      <c r="C165" s="14" t="s">
        <v>348</v>
      </c>
      <c r="D165" s="15" t="s">
        <v>349</v>
      </c>
      <c r="E165" s="13" t="s">
        <v>36</v>
      </c>
      <c r="F165" s="13" t="s">
        <v>1284</v>
      </c>
      <c r="G165" s="16" t="s">
        <v>1285</v>
      </c>
      <c r="H165" s="17" t="s">
        <v>1368</v>
      </c>
      <c r="I165" s="18" t="s">
        <v>1369</v>
      </c>
      <c r="J165" s="17"/>
      <c r="K165" s="2" t="str">
        <f>VLOOKUP(B165,DSSV_ĐK!$C$9:$T$277,2,0)</f>
        <v>Nguyễn Trần Minh Đức</v>
      </c>
    </row>
    <row r="166" spans="1:11" ht="18" customHeight="1" x14ac:dyDescent="0.3">
      <c r="A166" s="13">
        <f t="shared" si="2"/>
        <v>163</v>
      </c>
      <c r="B166" s="13" t="s">
        <v>206</v>
      </c>
      <c r="C166" s="14" t="s">
        <v>208</v>
      </c>
      <c r="D166" s="15" t="s">
        <v>27</v>
      </c>
      <c r="E166" s="13" t="s">
        <v>36</v>
      </c>
      <c r="F166" s="13" t="s">
        <v>1284</v>
      </c>
      <c r="G166" s="16" t="s">
        <v>1285</v>
      </c>
      <c r="H166" s="17" t="s">
        <v>1394</v>
      </c>
      <c r="I166" s="18" t="s">
        <v>1395</v>
      </c>
      <c r="J166" s="17"/>
      <c r="K166" s="2" t="str">
        <f>VLOOKUP(B166,DSSV_ĐK!$C$9:$T$277,2,0)</f>
        <v>Nguyễn Văn Giang</v>
      </c>
    </row>
    <row r="167" spans="1:11" ht="18" customHeight="1" x14ac:dyDescent="0.3">
      <c r="A167" s="13">
        <f t="shared" si="2"/>
        <v>164</v>
      </c>
      <c r="B167" s="13" t="s">
        <v>1013</v>
      </c>
      <c r="C167" s="14" t="s">
        <v>1015</v>
      </c>
      <c r="D167" s="15" t="s">
        <v>27</v>
      </c>
      <c r="E167" s="13" t="s">
        <v>36</v>
      </c>
      <c r="F167" s="13" t="s">
        <v>1284</v>
      </c>
      <c r="G167" s="16" t="s">
        <v>1285</v>
      </c>
      <c r="H167" s="17" t="s">
        <v>1396</v>
      </c>
      <c r="I167" s="18" t="s">
        <v>1397</v>
      </c>
      <c r="J167" s="17"/>
      <c r="K167" s="2" t="str">
        <f>VLOOKUP(B167,DSSV_ĐK!$C$9:$T$277,2,0)</f>
        <v>Võ Ngọc Hà Giang</v>
      </c>
    </row>
    <row r="168" spans="1:11" ht="18" customHeight="1" x14ac:dyDescent="0.3">
      <c r="A168" s="13">
        <f t="shared" si="2"/>
        <v>165</v>
      </c>
      <c r="B168" s="13" t="s">
        <v>828</v>
      </c>
      <c r="C168" s="14" t="s">
        <v>571</v>
      </c>
      <c r="D168" s="15" t="s">
        <v>830</v>
      </c>
      <c r="E168" s="13" t="s">
        <v>36</v>
      </c>
      <c r="F168" s="13" t="s">
        <v>1284</v>
      </c>
      <c r="G168" s="16" t="s">
        <v>1285</v>
      </c>
      <c r="H168" s="17" t="s">
        <v>1464</v>
      </c>
      <c r="I168" s="18" t="s">
        <v>1465</v>
      </c>
      <c r="J168" s="17"/>
      <c r="K168" s="2" t="str">
        <f>VLOOKUP(B168,DSSV_ĐK!$C$9:$T$277,2,0)</f>
        <v>Trương Minh Khải</v>
      </c>
    </row>
    <row r="169" spans="1:11" ht="18" customHeight="1" x14ac:dyDescent="0.3">
      <c r="A169" s="13">
        <f t="shared" si="2"/>
        <v>166</v>
      </c>
      <c r="B169" s="13" t="s">
        <v>40</v>
      </c>
      <c r="C169" s="14" t="s">
        <v>42</v>
      </c>
      <c r="D169" s="15" t="s">
        <v>43</v>
      </c>
      <c r="E169" s="13" t="s">
        <v>36</v>
      </c>
      <c r="F169" s="13" t="s">
        <v>1284</v>
      </c>
      <c r="G169" s="16" t="s">
        <v>1285</v>
      </c>
      <c r="H169" s="17" t="s">
        <v>1470</v>
      </c>
      <c r="I169" s="18" t="s">
        <v>1471</v>
      </c>
      <c r="J169" s="17"/>
      <c r="K169" s="2" t="str">
        <f>VLOOKUP(B169,DSSV_ĐK!$C$9:$T$277,2,0)</f>
        <v>Trần Nhật Khang</v>
      </c>
    </row>
    <row r="170" spans="1:11" ht="18" customHeight="1" x14ac:dyDescent="0.3">
      <c r="A170" s="13">
        <f t="shared" si="2"/>
        <v>167</v>
      </c>
      <c r="B170" s="13" t="s">
        <v>675</v>
      </c>
      <c r="C170" s="14" t="s">
        <v>677</v>
      </c>
      <c r="D170" s="15" t="s">
        <v>678</v>
      </c>
      <c r="E170" s="13" t="s">
        <v>36</v>
      </c>
      <c r="F170" s="13" t="s">
        <v>1284</v>
      </c>
      <c r="G170" s="16" t="s">
        <v>1285</v>
      </c>
      <c r="H170" s="17" t="s">
        <v>1490</v>
      </c>
      <c r="I170" s="18" t="s">
        <v>1491</v>
      </c>
      <c r="J170" s="17"/>
      <c r="K170" s="2" t="str">
        <f>VLOOKUP(B170,DSSV_ĐK!$C$9:$T$277,2,0)</f>
        <v>Nguyễn Trung Kiên</v>
      </c>
    </row>
    <row r="171" spans="1:11" ht="18" customHeight="1" x14ac:dyDescent="0.3">
      <c r="A171" s="13">
        <f t="shared" si="2"/>
        <v>168</v>
      </c>
      <c r="B171" s="13" t="s">
        <v>470</v>
      </c>
      <c r="C171" s="14" t="s">
        <v>472</v>
      </c>
      <c r="D171" s="15" t="s">
        <v>189</v>
      </c>
      <c r="E171" s="13" t="s">
        <v>36</v>
      </c>
      <c r="F171" s="13" t="s">
        <v>1284</v>
      </c>
      <c r="G171" s="16" t="s">
        <v>1285</v>
      </c>
      <c r="H171" s="17" t="s">
        <v>1494</v>
      </c>
      <c r="I171" s="18" t="s">
        <v>1495</v>
      </c>
      <c r="J171" s="17"/>
      <c r="K171" s="2" t="str">
        <f>VLOOKUP(B171,DSSV_ĐK!$C$9:$T$277,2,0)</f>
        <v>Ngô Tuấn Kiệt</v>
      </c>
    </row>
    <row r="172" spans="1:11" ht="18" customHeight="1" x14ac:dyDescent="0.3">
      <c r="A172" s="13">
        <f t="shared" si="2"/>
        <v>169</v>
      </c>
      <c r="B172" s="13" t="s">
        <v>475</v>
      </c>
      <c r="C172" s="14" t="s">
        <v>477</v>
      </c>
      <c r="D172" s="15" t="s">
        <v>478</v>
      </c>
      <c r="E172" s="13" t="s">
        <v>36</v>
      </c>
      <c r="F172" s="13" t="s">
        <v>1284</v>
      </c>
      <c r="G172" s="16" t="s">
        <v>1285</v>
      </c>
      <c r="H172" s="17" t="s">
        <v>1504</v>
      </c>
      <c r="I172" s="18" t="s">
        <v>1505</v>
      </c>
      <c r="J172" s="17"/>
      <c r="K172" s="2" t="str">
        <f>VLOOKUP(B172,DSSV_ĐK!$C$9:$T$277,2,0)</f>
        <v>Trương Văn Liêu</v>
      </c>
    </row>
    <row r="173" spans="1:11" ht="18" customHeight="1" x14ac:dyDescent="0.3">
      <c r="A173" s="13">
        <f t="shared" si="2"/>
        <v>170</v>
      </c>
      <c r="B173" s="13" t="s">
        <v>32</v>
      </c>
      <c r="C173" s="14" t="s">
        <v>34</v>
      </c>
      <c r="D173" s="15" t="s">
        <v>35</v>
      </c>
      <c r="E173" s="13" t="s">
        <v>36</v>
      </c>
      <c r="F173" s="13" t="s">
        <v>1284</v>
      </c>
      <c r="G173" s="16" t="s">
        <v>1285</v>
      </c>
      <c r="H173" s="17" t="s">
        <v>1514</v>
      </c>
      <c r="I173" s="18" t="s">
        <v>1515</v>
      </c>
      <c r="J173" s="17"/>
      <c r="K173" s="2" t="str">
        <f>VLOOKUP(B173,DSSV_ĐK!$C$9:$T$277,2,0)</f>
        <v>Nguyễn Tấn Lộc</v>
      </c>
    </row>
    <row r="174" spans="1:11" ht="18" customHeight="1" x14ac:dyDescent="0.3">
      <c r="A174" s="13">
        <f t="shared" si="2"/>
        <v>171</v>
      </c>
      <c r="B174" s="13" t="s">
        <v>1007</v>
      </c>
      <c r="C174" s="14" t="s">
        <v>1009</v>
      </c>
      <c r="D174" s="15" t="s">
        <v>1010</v>
      </c>
      <c r="E174" s="13" t="s">
        <v>36</v>
      </c>
      <c r="F174" s="13" t="s">
        <v>1284</v>
      </c>
      <c r="G174" s="16" t="s">
        <v>1285</v>
      </c>
      <c r="H174" s="17" t="s">
        <v>1672</v>
      </c>
      <c r="I174" s="18" t="s">
        <v>1673</v>
      </c>
      <c r="J174" s="17"/>
      <c r="K174" s="2" t="str">
        <f>VLOOKUP(B174,DSSV_ĐK!$C$9:$T$277,2,0)</f>
        <v>Nguyễn Thị Mai Thy</v>
      </c>
    </row>
    <row r="175" spans="1:11" ht="18" customHeight="1" x14ac:dyDescent="0.3">
      <c r="A175" s="13">
        <f t="shared" si="2"/>
        <v>172</v>
      </c>
      <c r="B175" s="13" t="s">
        <v>558</v>
      </c>
      <c r="C175" s="14" t="s">
        <v>560</v>
      </c>
      <c r="D175" s="15" t="s">
        <v>561</v>
      </c>
      <c r="E175" s="13" t="s">
        <v>36</v>
      </c>
      <c r="F175" s="13" t="s">
        <v>1284</v>
      </c>
      <c r="G175" s="16" t="s">
        <v>1285</v>
      </c>
      <c r="H175" s="17" t="s">
        <v>1686</v>
      </c>
      <c r="I175" s="18" t="s">
        <v>1687</v>
      </c>
      <c r="J175" s="17"/>
      <c r="K175" s="2" t="str">
        <f>VLOOKUP(B175,DSSV_ĐK!$C$9:$T$277,2,0)</f>
        <v>Trần Bảo Nam Trân</v>
      </c>
    </row>
    <row r="176" spans="1:11" ht="18" customHeight="1" x14ac:dyDescent="0.3">
      <c r="A176" s="13">
        <f t="shared" si="2"/>
        <v>173</v>
      </c>
      <c r="B176" s="13" t="s">
        <v>256</v>
      </c>
      <c r="C176" s="14" t="s">
        <v>258</v>
      </c>
      <c r="D176" s="15" t="s">
        <v>259</v>
      </c>
      <c r="E176" s="13" t="s">
        <v>36</v>
      </c>
      <c r="F176" s="13" t="s">
        <v>1284</v>
      </c>
      <c r="G176" s="16" t="s">
        <v>1285</v>
      </c>
      <c r="H176" s="17" t="s">
        <v>1698</v>
      </c>
      <c r="I176" s="18" t="s">
        <v>1699</v>
      </c>
      <c r="J176" s="17"/>
      <c r="K176" s="2" t="str">
        <f>VLOOKUP(B176,DSSV_ĐK!$C$9:$T$277,2,0)</f>
        <v>Trần Minh Trung</v>
      </c>
    </row>
    <row r="177" spans="1:11" ht="18" customHeight="1" x14ac:dyDescent="0.3">
      <c r="A177" s="13">
        <f t="shared" si="2"/>
        <v>174</v>
      </c>
      <c r="B177" s="13" t="s">
        <v>1227</v>
      </c>
      <c r="C177" s="14" t="s">
        <v>1228</v>
      </c>
      <c r="D177" s="15" t="s">
        <v>1229</v>
      </c>
      <c r="E177" s="13" t="s">
        <v>63</v>
      </c>
      <c r="F177" s="13" t="s">
        <v>1284</v>
      </c>
      <c r="G177" s="16" t="s">
        <v>1285</v>
      </c>
      <c r="H177" s="17" t="s">
        <v>1358</v>
      </c>
      <c r="I177" s="18" t="s">
        <v>1359</v>
      </c>
      <c r="J177" s="17"/>
      <c r="K177" s="2">
        <f>VLOOKUP(B177,DSSV_ĐK!$C$9:$T$277,2,0)</f>
        <v>0</v>
      </c>
    </row>
    <row r="178" spans="1:11" ht="18" customHeight="1" x14ac:dyDescent="0.3">
      <c r="A178" s="13">
        <f t="shared" si="2"/>
        <v>175</v>
      </c>
      <c r="B178" s="13" t="s">
        <v>1231</v>
      </c>
      <c r="C178" s="14" t="s">
        <v>1232</v>
      </c>
      <c r="D178" s="15" t="s">
        <v>349</v>
      </c>
      <c r="E178" s="13" t="s">
        <v>63</v>
      </c>
      <c r="F178" s="13" t="s">
        <v>1284</v>
      </c>
      <c r="G178" s="16" t="s">
        <v>1285</v>
      </c>
      <c r="H178" s="17" t="s">
        <v>1364</v>
      </c>
      <c r="I178" s="18" t="s">
        <v>1365</v>
      </c>
      <c r="J178" s="17"/>
      <c r="K178" s="2">
        <f>VLOOKUP(B178,DSSV_ĐK!$C$9:$T$277,2,0)</f>
        <v>0</v>
      </c>
    </row>
    <row r="179" spans="1:11" ht="18" customHeight="1" x14ac:dyDescent="0.3">
      <c r="A179" s="13">
        <f t="shared" si="2"/>
        <v>176</v>
      </c>
      <c r="B179" s="13" t="s">
        <v>1021</v>
      </c>
      <c r="C179" s="14" t="s">
        <v>1023</v>
      </c>
      <c r="D179" s="15" t="s">
        <v>1024</v>
      </c>
      <c r="E179" s="13" t="s">
        <v>63</v>
      </c>
      <c r="F179" s="13" t="s">
        <v>1284</v>
      </c>
      <c r="G179" s="16" t="s">
        <v>1285</v>
      </c>
      <c r="H179" s="17" t="s">
        <v>1436</v>
      </c>
      <c r="I179" s="18" t="s">
        <v>1437</v>
      </c>
      <c r="J179" s="17"/>
      <c r="K179" s="2" t="str">
        <f>VLOOKUP(B179,DSSV_ĐK!$C$9:$T$277,2,0)</f>
        <v>Nguyễn Thiện Hoà</v>
      </c>
    </row>
    <row r="180" spans="1:11" ht="18" customHeight="1" x14ac:dyDescent="0.3">
      <c r="A180" s="13">
        <f t="shared" si="2"/>
        <v>177</v>
      </c>
      <c r="B180" s="13" t="s">
        <v>609</v>
      </c>
      <c r="C180" s="14" t="s">
        <v>1827</v>
      </c>
      <c r="D180" s="15" t="s">
        <v>368</v>
      </c>
      <c r="E180" s="13" t="s">
        <v>63</v>
      </c>
      <c r="F180" s="13" t="s">
        <v>1284</v>
      </c>
      <c r="G180" s="16" t="s">
        <v>1285</v>
      </c>
      <c r="H180" s="17" t="s">
        <v>1828</v>
      </c>
      <c r="I180" s="18" t="s">
        <v>1829</v>
      </c>
      <c r="J180" s="17"/>
      <c r="K180" s="2" t="str">
        <f>VLOOKUP(B180,DSSV_ĐK!$C$9:$T$277,2,0)</f>
        <v>Tống Phước Gia Khánh</v>
      </c>
    </row>
    <row r="181" spans="1:11" ht="18" customHeight="1" x14ac:dyDescent="0.3">
      <c r="A181" s="13">
        <f t="shared" si="2"/>
        <v>178</v>
      </c>
      <c r="B181" s="13" t="s">
        <v>69</v>
      </c>
      <c r="C181" s="14" t="s">
        <v>71</v>
      </c>
      <c r="D181" s="15" t="s">
        <v>72</v>
      </c>
      <c r="E181" s="13" t="s">
        <v>63</v>
      </c>
      <c r="F181" s="13" t="s">
        <v>1284</v>
      </c>
      <c r="G181" s="16" t="s">
        <v>1285</v>
      </c>
      <c r="H181" s="17" t="s">
        <v>1482</v>
      </c>
      <c r="I181" s="18" t="s">
        <v>1483</v>
      </c>
      <c r="J181" s="17"/>
      <c r="K181" s="2" t="str">
        <f>VLOOKUP(B181,DSSV_ĐK!$C$9:$T$277,2,0)</f>
        <v>Phạm Nguyễn Anh Khoa</v>
      </c>
    </row>
    <row r="182" spans="1:11" ht="18" customHeight="1" x14ac:dyDescent="0.3">
      <c r="A182" s="13">
        <f t="shared" si="2"/>
        <v>179</v>
      </c>
      <c r="B182" s="13" t="s">
        <v>59</v>
      </c>
      <c r="C182" s="14" t="s">
        <v>61</v>
      </c>
      <c r="D182" s="15" t="s">
        <v>62</v>
      </c>
      <c r="E182" s="13" t="s">
        <v>63</v>
      </c>
      <c r="F182" s="13" t="s">
        <v>1284</v>
      </c>
      <c r="G182" s="16" t="s">
        <v>1285</v>
      </c>
      <c r="H182" s="17" t="s">
        <v>1526</v>
      </c>
      <c r="I182" s="18" t="s">
        <v>1527</v>
      </c>
      <c r="J182" s="17"/>
      <c r="K182" s="2" t="str">
        <f>VLOOKUP(B182,DSSV_ĐK!$C$9:$T$277,2,0)</f>
        <v>Võ Thanh Trường Long</v>
      </c>
    </row>
    <row r="183" spans="1:11" ht="18" customHeight="1" x14ac:dyDescent="0.3">
      <c r="A183" s="13">
        <f t="shared" si="2"/>
        <v>180</v>
      </c>
      <c r="B183" s="13" t="s">
        <v>232</v>
      </c>
      <c r="C183" s="14" t="s">
        <v>234</v>
      </c>
      <c r="D183" s="15" t="s">
        <v>235</v>
      </c>
      <c r="E183" s="13" t="s">
        <v>63</v>
      </c>
      <c r="F183" s="13" t="s">
        <v>1284</v>
      </c>
      <c r="G183" s="16" t="s">
        <v>1285</v>
      </c>
      <c r="H183" s="17" t="s">
        <v>1542</v>
      </c>
      <c r="I183" s="18" t="s">
        <v>1543</v>
      </c>
      <c r="J183" s="17"/>
      <c r="K183" s="2" t="str">
        <f>VLOOKUP(B183,DSSV_ĐK!$C$9:$T$277,2,0)</f>
        <v>Phan Khánh Minh</v>
      </c>
    </row>
    <row r="184" spans="1:11" ht="18" customHeight="1" x14ac:dyDescent="0.3">
      <c r="A184" s="13">
        <f t="shared" si="2"/>
        <v>181</v>
      </c>
      <c r="B184" s="13" t="s">
        <v>1235</v>
      </c>
      <c r="C184" s="14" t="s">
        <v>1236</v>
      </c>
      <c r="D184" s="15" t="s">
        <v>108</v>
      </c>
      <c r="E184" s="13" t="s">
        <v>63</v>
      </c>
      <c r="F184" s="13" t="s">
        <v>1284</v>
      </c>
      <c r="G184" s="16" t="s">
        <v>1285</v>
      </c>
      <c r="H184" s="17" t="s">
        <v>1552</v>
      </c>
      <c r="I184" s="18" t="s">
        <v>1553</v>
      </c>
      <c r="J184" s="17"/>
      <c r="K184" s="2">
        <f>VLOOKUP(B184,DSSV_ĐK!$C$9:$T$277,2,0)</f>
        <v>0</v>
      </c>
    </row>
    <row r="185" spans="1:11" ht="18" customHeight="1" x14ac:dyDescent="0.3">
      <c r="A185" s="13">
        <f t="shared" si="2"/>
        <v>182</v>
      </c>
      <c r="B185" s="13" t="s">
        <v>1114</v>
      </c>
      <c r="C185" s="14" t="s">
        <v>1830</v>
      </c>
      <c r="D185" s="15" t="s">
        <v>300</v>
      </c>
      <c r="E185" s="13" t="s">
        <v>63</v>
      </c>
      <c r="F185" s="13" t="s">
        <v>1284</v>
      </c>
      <c r="G185" s="16" t="s">
        <v>1285</v>
      </c>
      <c r="H185" s="17" t="s">
        <v>1831</v>
      </c>
      <c r="I185" s="18" t="s">
        <v>1832</v>
      </c>
      <c r="J185" s="17"/>
      <c r="K185" s="2" t="str">
        <f>VLOOKUP(B185,DSSV_ĐK!$C$9:$T$277,2,0)</f>
        <v>Trương Quang Phát</v>
      </c>
    </row>
    <row r="186" spans="1:11" ht="18" customHeight="1" x14ac:dyDescent="0.3">
      <c r="A186" s="13">
        <f t="shared" si="2"/>
        <v>183</v>
      </c>
      <c r="B186" s="13" t="s">
        <v>211</v>
      </c>
      <c r="C186" s="14" t="s">
        <v>213</v>
      </c>
      <c r="D186" s="15" t="s">
        <v>214</v>
      </c>
      <c r="E186" s="13" t="s">
        <v>63</v>
      </c>
      <c r="F186" s="13" t="s">
        <v>1284</v>
      </c>
      <c r="G186" s="16" t="s">
        <v>1285</v>
      </c>
      <c r="H186" s="17" t="s">
        <v>1623</v>
      </c>
      <c r="I186" s="18" t="s">
        <v>1624</v>
      </c>
      <c r="J186" s="17"/>
      <c r="K186" s="2" t="str">
        <f>VLOOKUP(B186,DSSV_ĐK!$C$9:$T$277,2,0)</f>
        <v>Trần Thanh Sang</v>
      </c>
    </row>
    <row r="187" spans="1:11" ht="18" customHeight="1" x14ac:dyDescent="0.3">
      <c r="A187" s="13">
        <f t="shared" si="2"/>
        <v>184</v>
      </c>
      <c r="B187" s="13" t="s">
        <v>932</v>
      </c>
      <c r="C187" s="14" t="s">
        <v>934</v>
      </c>
      <c r="D187" s="15" t="s">
        <v>148</v>
      </c>
      <c r="E187" s="13" t="s">
        <v>193</v>
      </c>
      <c r="F187" s="13" t="s">
        <v>1284</v>
      </c>
      <c r="G187" s="16" t="s">
        <v>1285</v>
      </c>
      <c r="H187" s="17" t="s">
        <v>1350</v>
      </c>
      <c r="I187" s="18" t="s">
        <v>1351</v>
      </c>
      <c r="J187" s="17"/>
      <c r="K187" s="2" t="str">
        <f>VLOOKUP(B187,DSSV_ĐK!$C$9:$T$277,2,0)</f>
        <v>Nguyễn Lê Đạt</v>
      </c>
    </row>
    <row r="188" spans="1:11" ht="18" customHeight="1" x14ac:dyDescent="0.3">
      <c r="A188" s="13">
        <f t="shared" si="2"/>
        <v>185</v>
      </c>
      <c r="B188" s="13" t="s">
        <v>1079</v>
      </c>
      <c r="C188" s="14" t="s">
        <v>1081</v>
      </c>
      <c r="D188" s="15" t="s">
        <v>1082</v>
      </c>
      <c r="E188" s="13" t="s">
        <v>193</v>
      </c>
      <c r="F188" s="13" t="s">
        <v>1284</v>
      </c>
      <c r="G188" s="16" t="s">
        <v>1285</v>
      </c>
      <c r="H188" s="17" t="s">
        <v>1430</v>
      </c>
      <c r="I188" s="18" t="s">
        <v>1431</v>
      </c>
      <c r="J188" s="17"/>
      <c r="K188" s="2" t="str">
        <f>VLOOKUP(B188,DSSV_ĐK!$C$9:$T$277,2,0)</f>
        <v>Lê Nguyễn Trọng Hiếu</v>
      </c>
    </row>
    <row r="189" spans="1:11" ht="18" customHeight="1" x14ac:dyDescent="0.3">
      <c r="A189" s="13">
        <f t="shared" si="2"/>
        <v>186</v>
      </c>
      <c r="B189" s="13" t="s">
        <v>693</v>
      </c>
      <c r="C189" s="14" t="s">
        <v>695</v>
      </c>
      <c r="D189" s="15" t="s">
        <v>124</v>
      </c>
      <c r="E189" s="13" t="s">
        <v>193</v>
      </c>
      <c r="F189" s="13" t="s">
        <v>1284</v>
      </c>
      <c r="G189" s="16" t="s">
        <v>1285</v>
      </c>
      <c r="H189" s="17" t="s">
        <v>1450</v>
      </c>
      <c r="I189" s="18" t="s">
        <v>1451</v>
      </c>
      <c r="J189" s="17"/>
      <c r="K189" s="2" t="str">
        <f>VLOOKUP(B189,DSSV_ĐK!$C$9:$T$277,2,0)</f>
        <v>Nguyễn Huỳnh Quốc Huy</v>
      </c>
    </row>
    <row r="190" spans="1:11" ht="18" customHeight="1" x14ac:dyDescent="0.3">
      <c r="A190" s="13">
        <f t="shared" si="2"/>
        <v>187</v>
      </c>
      <c r="B190" s="13" t="s">
        <v>190</v>
      </c>
      <c r="C190" s="14" t="s">
        <v>192</v>
      </c>
      <c r="D190" s="15" t="s">
        <v>72</v>
      </c>
      <c r="E190" s="13" t="s">
        <v>193</v>
      </c>
      <c r="F190" s="13" t="s">
        <v>1284</v>
      </c>
      <c r="G190" s="16" t="s">
        <v>1285</v>
      </c>
      <c r="H190" s="17" t="s">
        <v>1486</v>
      </c>
      <c r="I190" s="18" t="s">
        <v>1487</v>
      </c>
      <c r="J190" s="17"/>
      <c r="K190" s="2" t="str">
        <f>VLOOKUP(B190,DSSV_ĐK!$C$9:$T$277,2,0)</f>
        <v>Trần Hoàng Đăng Khoa</v>
      </c>
    </row>
    <row r="191" spans="1:11" ht="18" customHeight="1" x14ac:dyDescent="0.3">
      <c r="A191" s="13">
        <f t="shared" si="2"/>
        <v>188</v>
      </c>
      <c r="B191" s="13" t="s">
        <v>751</v>
      </c>
      <c r="C191" s="14" t="s">
        <v>753</v>
      </c>
      <c r="D191" s="15" t="s">
        <v>608</v>
      </c>
      <c r="E191" s="13" t="s">
        <v>193</v>
      </c>
      <c r="F191" s="13" t="s">
        <v>1284</v>
      </c>
      <c r="G191" s="16" t="s">
        <v>1285</v>
      </c>
      <c r="H191" s="17" t="s">
        <v>1498</v>
      </c>
      <c r="I191" s="18" t="s">
        <v>1499</v>
      </c>
      <c r="J191" s="17"/>
      <c r="K191" s="2" t="str">
        <f>VLOOKUP(B191,DSSV_ĐK!$C$9:$T$277,2,0)</f>
        <v>Âu Dương Thiên Kim</v>
      </c>
    </row>
    <row r="192" spans="1:11" ht="18" customHeight="1" x14ac:dyDescent="0.3">
      <c r="A192" s="13">
        <f t="shared" si="2"/>
        <v>189</v>
      </c>
      <c r="B192" s="13" t="s">
        <v>512</v>
      </c>
      <c r="C192" s="14" t="s">
        <v>514</v>
      </c>
      <c r="D192" s="15" t="s">
        <v>35</v>
      </c>
      <c r="E192" s="13" t="s">
        <v>193</v>
      </c>
      <c r="F192" s="13" t="s">
        <v>1284</v>
      </c>
      <c r="G192" s="16" t="s">
        <v>1285</v>
      </c>
      <c r="H192" s="17" t="s">
        <v>1516</v>
      </c>
      <c r="I192" s="18" t="s">
        <v>1517</v>
      </c>
      <c r="J192" s="17"/>
      <c r="K192" s="2" t="str">
        <f>VLOOKUP(B192,DSSV_ĐK!$C$9:$T$277,2,0)</f>
        <v>Trần Hải Lộc</v>
      </c>
    </row>
    <row r="193" spans="1:11" ht="18" customHeight="1" x14ac:dyDescent="0.3">
      <c r="A193" s="13">
        <f t="shared" si="2"/>
        <v>190</v>
      </c>
      <c r="B193" s="13" t="s">
        <v>501</v>
      </c>
      <c r="C193" s="14" t="s">
        <v>503</v>
      </c>
      <c r="D193" s="15" t="s">
        <v>35</v>
      </c>
      <c r="E193" s="13" t="s">
        <v>193</v>
      </c>
      <c r="F193" s="13" t="s">
        <v>1284</v>
      </c>
      <c r="G193" s="16" t="s">
        <v>1285</v>
      </c>
      <c r="H193" s="17" t="s">
        <v>1520</v>
      </c>
      <c r="I193" s="18" t="s">
        <v>1521</v>
      </c>
      <c r="J193" s="17"/>
      <c r="K193" s="2" t="str">
        <f>VLOOKUP(B193,DSSV_ĐK!$C$9:$T$277,2,0)</f>
        <v>Trần Tấn Lộc</v>
      </c>
    </row>
    <row r="194" spans="1:11" ht="18" customHeight="1" x14ac:dyDescent="0.3">
      <c r="A194" s="13">
        <f t="shared" si="2"/>
        <v>191</v>
      </c>
      <c r="B194" s="13" t="s">
        <v>823</v>
      </c>
      <c r="C194" s="14" t="s">
        <v>825</v>
      </c>
      <c r="D194" s="15" t="s">
        <v>826</v>
      </c>
      <c r="E194" s="13" t="s">
        <v>193</v>
      </c>
      <c r="F194" s="13" t="s">
        <v>1284</v>
      </c>
      <c r="G194" s="16" t="s">
        <v>1285</v>
      </c>
      <c r="H194" s="17" t="s">
        <v>1568</v>
      </c>
      <c r="I194" s="18" t="s">
        <v>1569</v>
      </c>
      <c r="J194" s="17"/>
      <c r="K194" s="2" t="str">
        <f>VLOOKUP(B194,DSSV_ĐK!$C$9:$T$277,2,0)</f>
        <v>Trần Tâm Nhiên</v>
      </c>
    </row>
    <row r="195" spans="1:11" ht="18" customHeight="1" x14ac:dyDescent="0.3">
      <c r="A195" s="13">
        <f t="shared" si="2"/>
        <v>192</v>
      </c>
      <c r="B195" s="13" t="s">
        <v>951</v>
      </c>
      <c r="C195" s="14" t="s">
        <v>607</v>
      </c>
      <c r="D195" s="15" t="s">
        <v>953</v>
      </c>
      <c r="E195" s="13" t="s">
        <v>193</v>
      </c>
      <c r="F195" s="13" t="s">
        <v>1284</v>
      </c>
      <c r="G195" s="16" t="s">
        <v>1285</v>
      </c>
      <c r="H195" s="17" t="s">
        <v>1595</v>
      </c>
      <c r="I195" s="18" t="s">
        <v>1596</v>
      </c>
      <c r="J195" s="17"/>
      <c r="K195" s="2" t="str">
        <f>VLOOKUP(B195,DSSV_ĐK!$C$9:$T$277,2,0)</f>
        <v>Nguyễn Trọng Phụng</v>
      </c>
    </row>
    <row r="196" spans="1:11" ht="18" customHeight="1" x14ac:dyDescent="0.3">
      <c r="A196" s="13">
        <f t="shared" si="2"/>
        <v>193</v>
      </c>
      <c r="B196" s="13" t="s">
        <v>702</v>
      </c>
      <c r="C196" s="14" t="s">
        <v>581</v>
      </c>
      <c r="D196" s="15" t="s">
        <v>644</v>
      </c>
      <c r="E196" s="13" t="s">
        <v>193</v>
      </c>
      <c r="F196" s="13" t="s">
        <v>1284</v>
      </c>
      <c r="G196" s="16" t="s">
        <v>1285</v>
      </c>
      <c r="H196" s="17" t="s">
        <v>1599</v>
      </c>
      <c r="I196" s="18" t="s">
        <v>1600</v>
      </c>
      <c r="J196" s="17"/>
      <c r="K196" s="2" t="str">
        <f>VLOOKUP(B196,DSSV_ĐK!$C$9:$T$277,2,0)</f>
        <v>Trần Hữu Phước</v>
      </c>
    </row>
    <row r="197" spans="1:11" ht="18" customHeight="1" x14ac:dyDescent="0.3">
      <c r="A197" s="13">
        <f t="shared" ref="A197:A260" si="3">A196+1</f>
        <v>194</v>
      </c>
      <c r="B197" s="13" t="s">
        <v>217</v>
      </c>
      <c r="C197" s="14" t="s">
        <v>219</v>
      </c>
      <c r="D197" s="15" t="s">
        <v>48</v>
      </c>
      <c r="E197" s="13" t="s">
        <v>193</v>
      </c>
      <c r="F197" s="13" t="s">
        <v>1284</v>
      </c>
      <c r="G197" s="16" t="s">
        <v>1285</v>
      </c>
      <c r="H197" s="17" t="s">
        <v>1611</v>
      </c>
      <c r="I197" s="18" t="s">
        <v>1612</v>
      </c>
      <c r="J197" s="17"/>
      <c r="K197" s="2" t="str">
        <f>VLOOKUP(B197,DSSV_ĐK!$C$9:$T$277,2,0)</f>
        <v>Lê Minh Quang</v>
      </c>
    </row>
    <row r="198" spans="1:11" ht="18" customHeight="1" x14ac:dyDescent="0.3">
      <c r="A198" s="13">
        <f t="shared" si="3"/>
        <v>195</v>
      </c>
      <c r="B198" s="13" t="s">
        <v>222</v>
      </c>
      <c r="C198" s="14" t="s">
        <v>224</v>
      </c>
      <c r="D198" s="15" t="s">
        <v>225</v>
      </c>
      <c r="E198" s="13" t="s">
        <v>193</v>
      </c>
      <c r="F198" s="13" t="s">
        <v>1284</v>
      </c>
      <c r="G198" s="16" t="s">
        <v>1285</v>
      </c>
      <c r="H198" s="17" t="s">
        <v>1607</v>
      </c>
      <c r="I198" s="18" t="s">
        <v>1608</v>
      </c>
      <c r="J198" s="17"/>
      <c r="K198" s="2" t="str">
        <f>VLOOKUP(B198,DSSV_ĐK!$C$9:$T$277,2,0)</f>
        <v>Nguyễn Hoàng Anh Quân</v>
      </c>
    </row>
    <row r="199" spans="1:11" ht="18" customHeight="1" x14ac:dyDescent="0.3">
      <c r="A199" s="13">
        <f t="shared" si="3"/>
        <v>196</v>
      </c>
      <c r="B199" s="13" t="s">
        <v>1052</v>
      </c>
      <c r="C199" s="14" t="s">
        <v>1054</v>
      </c>
      <c r="D199" s="15" t="s">
        <v>142</v>
      </c>
      <c r="E199" s="13" t="s">
        <v>193</v>
      </c>
      <c r="F199" s="13" t="s">
        <v>1284</v>
      </c>
      <c r="G199" s="16" t="s">
        <v>1285</v>
      </c>
      <c r="H199" s="17" t="s">
        <v>1833</v>
      </c>
      <c r="I199" s="18" t="s">
        <v>1834</v>
      </c>
      <c r="J199" s="17"/>
      <c r="K199" s="2" t="str">
        <f>VLOOKUP(B199,DSSV_ĐK!$C$9:$T$277,2,0)</f>
        <v>Phan Nhựt Tân</v>
      </c>
    </row>
    <row r="200" spans="1:11" ht="18" customHeight="1" x14ac:dyDescent="0.3">
      <c r="A200" s="13">
        <f t="shared" si="3"/>
        <v>197</v>
      </c>
      <c r="B200" s="13" t="s">
        <v>479</v>
      </c>
      <c r="C200" s="14" t="s">
        <v>481</v>
      </c>
      <c r="D200" s="15" t="s">
        <v>482</v>
      </c>
      <c r="E200" s="13" t="s">
        <v>193</v>
      </c>
      <c r="F200" s="13" t="s">
        <v>1284</v>
      </c>
      <c r="G200" s="16" t="s">
        <v>1285</v>
      </c>
      <c r="H200" s="17" t="s">
        <v>1642</v>
      </c>
      <c r="I200" s="18" t="s">
        <v>1643</v>
      </c>
      <c r="J200" s="17"/>
      <c r="K200" s="2" t="str">
        <f>VLOOKUP(B200,DSSV_ĐK!$C$9:$T$277,2,0)</f>
        <v>Cao Tấn Thành</v>
      </c>
    </row>
    <row r="201" spans="1:11" ht="18" customHeight="1" x14ac:dyDescent="0.3">
      <c r="A201" s="13">
        <f t="shared" si="3"/>
        <v>198</v>
      </c>
      <c r="B201" s="13" t="s">
        <v>716</v>
      </c>
      <c r="C201" s="14" t="s">
        <v>718</v>
      </c>
      <c r="D201" s="15" t="s">
        <v>719</v>
      </c>
      <c r="E201" s="13" t="s">
        <v>193</v>
      </c>
      <c r="F201" s="13" t="s">
        <v>1284</v>
      </c>
      <c r="G201" s="16" t="s">
        <v>1285</v>
      </c>
      <c r="H201" s="17" t="s">
        <v>1666</v>
      </c>
      <c r="I201" s="18" t="s">
        <v>1667</v>
      </c>
      <c r="J201" s="17"/>
      <c r="K201" s="2" t="str">
        <f>VLOOKUP(B201,DSSV_ĐK!$C$9:$T$277,2,0)</f>
        <v>Văn Đình Thuật</v>
      </c>
    </row>
    <row r="202" spans="1:11" ht="18" customHeight="1" x14ac:dyDescent="0.3">
      <c r="A202" s="13">
        <f t="shared" si="3"/>
        <v>199</v>
      </c>
      <c r="B202" s="13" t="s">
        <v>1099</v>
      </c>
      <c r="C202" s="14" t="s">
        <v>1101</v>
      </c>
      <c r="D202" s="15" t="s">
        <v>259</v>
      </c>
      <c r="E202" s="13" t="s">
        <v>193</v>
      </c>
      <c r="F202" s="13" t="s">
        <v>1284</v>
      </c>
      <c r="G202" s="16" t="s">
        <v>1285</v>
      </c>
      <c r="H202" s="17" t="s">
        <v>1696</v>
      </c>
      <c r="I202" s="18" t="s">
        <v>1697</v>
      </c>
      <c r="J202" s="17"/>
      <c r="K202" s="2" t="str">
        <f>VLOOKUP(B202,DSSV_ĐK!$C$9:$T$277,2,0)</f>
        <v>Bùi Ngọc Quốc Trung</v>
      </c>
    </row>
    <row r="203" spans="1:11" ht="18" customHeight="1" x14ac:dyDescent="0.3">
      <c r="A203" s="13">
        <f t="shared" si="3"/>
        <v>200</v>
      </c>
      <c r="B203" s="13" t="s">
        <v>226</v>
      </c>
      <c r="C203" s="14" t="s">
        <v>228</v>
      </c>
      <c r="D203" s="15" t="s">
        <v>229</v>
      </c>
      <c r="E203" s="13" t="s">
        <v>20</v>
      </c>
      <c r="F203" s="13" t="s">
        <v>1284</v>
      </c>
      <c r="G203" s="16" t="s">
        <v>1285</v>
      </c>
      <c r="H203" s="17" t="s">
        <v>1304</v>
      </c>
      <c r="I203" s="18" t="s">
        <v>1305</v>
      </c>
      <c r="J203" s="17"/>
      <c r="K203" s="2" t="str">
        <f>VLOOKUP(B203,DSSV_ĐK!$C$9:$T$277,2,0)</f>
        <v>Nguyễn Lan Anh</v>
      </c>
    </row>
    <row r="204" spans="1:11" ht="18" customHeight="1" x14ac:dyDescent="0.3">
      <c r="A204" s="13">
        <f t="shared" si="3"/>
        <v>201</v>
      </c>
      <c r="B204" s="13" t="s">
        <v>645</v>
      </c>
      <c r="C204" s="14" t="s">
        <v>647</v>
      </c>
      <c r="D204" s="15" t="s">
        <v>648</v>
      </c>
      <c r="E204" s="13" t="s">
        <v>20</v>
      </c>
      <c r="F204" s="13" t="s">
        <v>1284</v>
      </c>
      <c r="G204" s="16" t="s">
        <v>1285</v>
      </c>
      <c r="H204" s="17" t="s">
        <v>1316</v>
      </c>
      <c r="I204" s="18" t="s">
        <v>1317</v>
      </c>
      <c r="J204" s="17"/>
      <c r="K204" s="2" t="str">
        <f>VLOOKUP(B204,DSSV_ĐK!$C$9:$T$277,2,0)</f>
        <v>Bùi Hữu Cương</v>
      </c>
    </row>
    <row r="205" spans="1:11" ht="18" customHeight="1" x14ac:dyDescent="0.3">
      <c r="A205" s="13">
        <f t="shared" si="3"/>
        <v>202</v>
      </c>
      <c r="B205" s="13" t="s">
        <v>1107</v>
      </c>
      <c r="C205" s="14" t="s">
        <v>1109</v>
      </c>
      <c r="D205" s="15" t="s">
        <v>176</v>
      </c>
      <c r="E205" s="13" t="s">
        <v>20</v>
      </c>
      <c r="F205" s="13" t="s">
        <v>1284</v>
      </c>
      <c r="G205" s="16" t="s">
        <v>1285</v>
      </c>
      <c r="H205" s="17" t="s">
        <v>1320</v>
      </c>
      <c r="I205" s="18" t="s">
        <v>1321</v>
      </c>
      <c r="J205" s="17"/>
      <c r="K205" s="2" t="str">
        <f>VLOOKUP(B205,DSSV_ĐK!$C$9:$T$277,2,0)</f>
        <v>Lương Văn Cường</v>
      </c>
    </row>
    <row r="206" spans="1:11" ht="18" customHeight="1" x14ac:dyDescent="0.3">
      <c r="A206" s="13">
        <f t="shared" si="3"/>
        <v>203</v>
      </c>
      <c r="B206" s="13" t="s">
        <v>1089</v>
      </c>
      <c r="C206" s="14" t="s">
        <v>1091</v>
      </c>
      <c r="D206" s="15" t="s">
        <v>176</v>
      </c>
      <c r="E206" s="13" t="s">
        <v>20</v>
      </c>
      <c r="F206" s="13" t="s">
        <v>1284</v>
      </c>
      <c r="G206" s="16" t="s">
        <v>1285</v>
      </c>
      <c r="H206" s="17" t="s">
        <v>1322</v>
      </c>
      <c r="I206" s="18" t="s">
        <v>1323</v>
      </c>
      <c r="J206" s="17"/>
      <c r="K206" s="2" t="str">
        <f>VLOOKUP(B206,DSSV_ĐK!$C$9:$T$277,2,0)</f>
        <v>Ngô Đức Trần Cường</v>
      </c>
    </row>
    <row r="207" spans="1:11" ht="18" customHeight="1" x14ac:dyDescent="0.3">
      <c r="A207" s="13">
        <f t="shared" si="3"/>
        <v>204</v>
      </c>
      <c r="B207" s="13" t="s">
        <v>1036</v>
      </c>
      <c r="C207" s="14" t="s">
        <v>1038</v>
      </c>
      <c r="D207" s="15" t="s">
        <v>290</v>
      </c>
      <c r="E207" s="13" t="s">
        <v>20</v>
      </c>
      <c r="F207" s="13" t="s">
        <v>1284</v>
      </c>
      <c r="G207" s="16" t="s">
        <v>1285</v>
      </c>
      <c r="H207" s="17" t="s">
        <v>1374</v>
      </c>
      <c r="I207" s="18" t="s">
        <v>1375</v>
      </c>
      <c r="J207" s="17"/>
      <c r="K207" s="2" t="str">
        <f>VLOOKUP(B207,DSSV_ĐK!$C$9:$T$277,2,0)</f>
        <v>Triệu Quốc Dũng</v>
      </c>
    </row>
    <row r="208" spans="1:11" ht="18" customHeight="1" x14ac:dyDescent="0.3">
      <c r="A208" s="13">
        <f t="shared" si="3"/>
        <v>205</v>
      </c>
      <c r="B208" s="13" t="s">
        <v>52</v>
      </c>
      <c r="C208" s="14" t="s">
        <v>54</v>
      </c>
      <c r="D208" s="15" t="s">
        <v>55</v>
      </c>
      <c r="E208" s="13" t="s">
        <v>20</v>
      </c>
      <c r="F208" s="13" t="s">
        <v>1284</v>
      </c>
      <c r="G208" s="16" t="s">
        <v>1285</v>
      </c>
      <c r="H208" s="17" t="s">
        <v>1392</v>
      </c>
      <c r="I208" s="18" t="s">
        <v>1393</v>
      </c>
      <c r="J208" s="17"/>
      <c r="K208" s="2" t="str">
        <f>VLOOKUP(B208,DSSV_ĐK!$C$9:$T$277,2,0)</f>
        <v>Lê Quang Duyệt</v>
      </c>
    </row>
    <row r="209" spans="1:11" ht="18" customHeight="1" x14ac:dyDescent="0.3">
      <c r="A209" s="13">
        <f t="shared" si="3"/>
        <v>206</v>
      </c>
      <c r="B209" s="13" t="s">
        <v>91</v>
      </c>
      <c r="C209" s="14" t="s">
        <v>93</v>
      </c>
      <c r="D209" s="15" t="s">
        <v>94</v>
      </c>
      <c r="E209" s="13" t="s">
        <v>20</v>
      </c>
      <c r="F209" s="13" t="s">
        <v>1284</v>
      </c>
      <c r="G209" s="16" t="s">
        <v>1285</v>
      </c>
      <c r="H209" s="17" t="s">
        <v>1378</v>
      </c>
      <c r="I209" s="18" t="s">
        <v>1379</v>
      </c>
      <c r="J209" s="17"/>
      <c r="K209" s="2" t="str">
        <f>VLOOKUP(B209,DSSV_ĐK!$C$9:$T$277,2,0)</f>
        <v>Huỳnh Quốc Dương</v>
      </c>
    </row>
    <row r="210" spans="1:11" ht="18" customHeight="1" x14ac:dyDescent="0.3">
      <c r="A210" s="13">
        <f t="shared" si="3"/>
        <v>207</v>
      </c>
      <c r="B210" s="13" t="s">
        <v>145</v>
      </c>
      <c r="C210" s="14" t="s">
        <v>147</v>
      </c>
      <c r="D210" s="15" t="s">
        <v>148</v>
      </c>
      <c r="E210" s="13" t="s">
        <v>20</v>
      </c>
      <c r="F210" s="13" t="s">
        <v>1284</v>
      </c>
      <c r="G210" s="16" t="s">
        <v>1285</v>
      </c>
      <c r="H210" s="17" t="s">
        <v>1338</v>
      </c>
      <c r="I210" s="18" t="s">
        <v>1339</v>
      </c>
      <c r="J210" s="17"/>
      <c r="K210" s="2" t="str">
        <f>VLOOKUP(B210,DSSV_ĐK!$C$9:$T$277,2,0)</f>
        <v>Huỳnh Tấn Đạt</v>
      </c>
    </row>
    <row r="211" spans="1:11" ht="18" customHeight="1" x14ac:dyDescent="0.3">
      <c r="A211" s="13">
        <f t="shared" si="3"/>
        <v>208</v>
      </c>
      <c r="B211" s="13" t="s">
        <v>24</v>
      </c>
      <c r="C211" s="14" t="s">
        <v>26</v>
      </c>
      <c r="D211" s="15" t="s">
        <v>27</v>
      </c>
      <c r="E211" s="13" t="s">
        <v>20</v>
      </c>
      <c r="F211" s="13" t="s">
        <v>1284</v>
      </c>
      <c r="G211" s="16" t="s">
        <v>1285</v>
      </c>
      <c r="H211" s="17" t="s">
        <v>1398</v>
      </c>
      <c r="I211" s="18" t="s">
        <v>1399</v>
      </c>
      <c r="J211" s="17"/>
      <c r="K211" s="2" t="str">
        <f>VLOOKUP(B211,DSSV_ĐK!$C$9:$T$277,2,0)</f>
        <v>Vũ Thị Hương Giang</v>
      </c>
    </row>
    <row r="212" spans="1:11" ht="18" customHeight="1" x14ac:dyDescent="0.3">
      <c r="A212" s="13">
        <f t="shared" si="3"/>
        <v>209</v>
      </c>
      <c r="B212" s="13" t="s">
        <v>1104</v>
      </c>
      <c r="C212" s="14" t="s">
        <v>1835</v>
      </c>
      <c r="D212" s="15" t="s">
        <v>1082</v>
      </c>
      <c r="E212" s="13" t="s">
        <v>20</v>
      </c>
      <c r="F212" s="13" t="s">
        <v>1284</v>
      </c>
      <c r="G212" s="16" t="s">
        <v>1285</v>
      </c>
      <c r="H212" s="17" t="s">
        <v>1836</v>
      </c>
      <c r="I212" s="18" t="s">
        <v>1837</v>
      </c>
      <c r="J212" s="17"/>
      <c r="K212" s="2" t="str">
        <f>VLOOKUP(B212,DSSV_ĐK!$C$9:$T$277,2,0)</f>
        <v>Hoàng Gia Hiếu</v>
      </c>
    </row>
    <row r="213" spans="1:11" ht="18" customHeight="1" x14ac:dyDescent="0.3">
      <c r="A213" s="13">
        <f t="shared" si="3"/>
        <v>210</v>
      </c>
      <c r="B213" s="13" t="s">
        <v>816</v>
      </c>
      <c r="C213" s="14" t="s">
        <v>47</v>
      </c>
      <c r="D213" s="15" t="s">
        <v>368</v>
      </c>
      <c r="E213" s="13" t="s">
        <v>20</v>
      </c>
      <c r="F213" s="13" t="s">
        <v>1284</v>
      </c>
      <c r="G213" s="16" t="s">
        <v>1285</v>
      </c>
      <c r="H213" s="17" t="s">
        <v>1476</v>
      </c>
      <c r="I213" s="18" t="s">
        <v>1477</v>
      </c>
      <c r="J213" s="17"/>
      <c r="K213" s="2" t="str">
        <f>VLOOKUP(B213,DSSV_ĐK!$C$9:$T$277,2,0)</f>
        <v>Phan Thế Khánh</v>
      </c>
    </row>
    <row r="214" spans="1:11" ht="18" customHeight="1" x14ac:dyDescent="0.3">
      <c r="A214" s="13">
        <f t="shared" si="3"/>
        <v>211</v>
      </c>
      <c r="B214" s="13" t="s">
        <v>723</v>
      </c>
      <c r="C214" s="14" t="s">
        <v>404</v>
      </c>
      <c r="D214" s="15" t="s">
        <v>725</v>
      </c>
      <c r="E214" s="13" t="s">
        <v>20</v>
      </c>
      <c r="F214" s="13" t="s">
        <v>1284</v>
      </c>
      <c r="G214" s="16" t="s">
        <v>1285</v>
      </c>
      <c r="H214" s="17" t="s">
        <v>1502</v>
      </c>
      <c r="I214" s="18" t="s">
        <v>1503</v>
      </c>
      <c r="J214" s="17"/>
      <c r="K214" s="2" t="str">
        <f>VLOOKUP(B214,DSSV_ĐK!$C$9:$T$277,2,0)</f>
        <v>Phạm Quốc Lân</v>
      </c>
    </row>
    <row r="215" spans="1:11" ht="18" customHeight="1" x14ac:dyDescent="0.3">
      <c r="A215" s="13">
        <f t="shared" si="3"/>
        <v>212</v>
      </c>
      <c r="B215" s="13" t="s">
        <v>81</v>
      </c>
      <c r="C215" s="14" t="s">
        <v>83</v>
      </c>
      <c r="D215" s="15" t="s">
        <v>84</v>
      </c>
      <c r="E215" s="13" t="s">
        <v>20</v>
      </c>
      <c r="F215" s="13" t="s">
        <v>1284</v>
      </c>
      <c r="G215" s="16" t="s">
        <v>1285</v>
      </c>
      <c r="H215" s="17" t="s">
        <v>1508</v>
      </c>
      <c r="I215" s="18" t="s">
        <v>1509</v>
      </c>
      <c r="J215" s="17"/>
      <c r="K215" s="2" t="str">
        <f>VLOOKUP(B215,DSSV_ĐK!$C$9:$T$277,2,0)</f>
        <v>Nguyễn Hoàng Linh</v>
      </c>
    </row>
    <row r="216" spans="1:11" ht="18" customHeight="1" x14ac:dyDescent="0.3">
      <c r="A216" s="13">
        <f t="shared" si="3"/>
        <v>213</v>
      </c>
      <c r="B216" s="13" t="s">
        <v>492</v>
      </c>
      <c r="C216" s="14" t="s">
        <v>494</v>
      </c>
      <c r="D216" s="15" t="s">
        <v>495</v>
      </c>
      <c r="E216" s="13" t="s">
        <v>20</v>
      </c>
      <c r="F216" s="13" t="s">
        <v>1284</v>
      </c>
      <c r="G216" s="16" t="s">
        <v>1285</v>
      </c>
      <c r="H216" s="17" t="s">
        <v>1564</v>
      </c>
      <c r="I216" s="18" t="s">
        <v>1565</v>
      </c>
      <c r="J216" s="17"/>
      <c r="K216" s="2" t="str">
        <f>VLOOKUP(B216,DSSV_ĐK!$C$9:$T$277,2,0)</f>
        <v>Lê Yến Nhi</v>
      </c>
    </row>
    <row r="217" spans="1:11" ht="18" customHeight="1" x14ac:dyDescent="0.3">
      <c r="A217" s="13">
        <f t="shared" si="3"/>
        <v>214</v>
      </c>
      <c r="B217" s="13" t="s">
        <v>280</v>
      </c>
      <c r="C217" s="14" t="s">
        <v>282</v>
      </c>
      <c r="D217" s="15" t="s">
        <v>283</v>
      </c>
      <c r="E217" s="13" t="s">
        <v>20</v>
      </c>
      <c r="F217" s="13" t="s">
        <v>1284</v>
      </c>
      <c r="G217" s="16" t="s">
        <v>1285</v>
      </c>
      <c r="H217" s="17" t="s">
        <v>1585</v>
      </c>
      <c r="I217" s="18" t="s">
        <v>1586</v>
      </c>
      <c r="J217" s="17"/>
      <c r="K217" s="2" t="str">
        <f>VLOOKUP(B217,DSSV_ĐK!$C$9:$T$277,2,0)</f>
        <v>Nguyễn Thanh Phong</v>
      </c>
    </row>
    <row r="218" spans="1:11" ht="18" customHeight="1" x14ac:dyDescent="0.3">
      <c r="A218" s="13">
        <f t="shared" si="3"/>
        <v>215</v>
      </c>
      <c r="B218" s="13" t="s">
        <v>196</v>
      </c>
      <c r="C218" s="14" t="s">
        <v>198</v>
      </c>
      <c r="D218" s="15" t="s">
        <v>199</v>
      </c>
      <c r="E218" s="13" t="s">
        <v>20</v>
      </c>
      <c r="F218" s="13" t="s">
        <v>1284</v>
      </c>
      <c r="G218" s="16" t="s">
        <v>1285</v>
      </c>
      <c r="H218" s="17" t="s">
        <v>1631</v>
      </c>
      <c r="I218" s="18" t="s">
        <v>1632</v>
      </c>
      <c r="J218" s="17"/>
      <c r="K218" s="2" t="str">
        <f>VLOOKUP(B218,DSSV_ĐK!$C$9:$T$277,2,0)</f>
        <v>Phùng Thiên Tài</v>
      </c>
    </row>
    <row r="219" spans="1:11" ht="18" customHeight="1" x14ac:dyDescent="0.3">
      <c r="A219" s="13">
        <f t="shared" si="3"/>
        <v>216</v>
      </c>
      <c r="B219" s="13" t="s">
        <v>651</v>
      </c>
      <c r="C219" s="14" t="s">
        <v>487</v>
      </c>
      <c r="D219" s="15" t="s">
        <v>653</v>
      </c>
      <c r="E219" s="13" t="s">
        <v>20</v>
      </c>
      <c r="F219" s="13" t="s">
        <v>1284</v>
      </c>
      <c r="G219" s="16" t="s">
        <v>1285</v>
      </c>
      <c r="H219" s="17" t="s">
        <v>1646</v>
      </c>
      <c r="I219" s="18" t="s">
        <v>1647</v>
      </c>
      <c r="J219" s="17"/>
      <c r="K219" s="2" t="str">
        <f>VLOOKUP(B219,DSSV_ĐK!$C$9:$T$277,2,0)</f>
        <v>Trần Đức Thiều</v>
      </c>
    </row>
    <row r="220" spans="1:11" ht="18" customHeight="1" x14ac:dyDescent="0.3">
      <c r="A220" s="13">
        <f t="shared" si="3"/>
        <v>217</v>
      </c>
      <c r="B220" s="13" t="s">
        <v>16</v>
      </c>
      <c r="C220" s="14" t="s">
        <v>18</v>
      </c>
      <c r="D220" s="15" t="s">
        <v>19</v>
      </c>
      <c r="E220" s="13" t="s">
        <v>20</v>
      </c>
      <c r="F220" s="13" t="s">
        <v>1284</v>
      </c>
      <c r="G220" s="16" t="s">
        <v>1285</v>
      </c>
      <c r="H220" s="17" t="s">
        <v>1684</v>
      </c>
      <c r="I220" s="18" t="s">
        <v>1685</v>
      </c>
      <c r="J220" s="17"/>
      <c r="K220" s="2" t="str">
        <f>VLOOKUP(B220,DSSV_ĐK!$C$9:$T$277,2,0)</f>
        <v>Phạm Hoàng Toàn</v>
      </c>
    </row>
    <row r="221" spans="1:11" ht="18" customHeight="1" x14ac:dyDescent="0.3">
      <c r="A221" s="13">
        <f t="shared" si="3"/>
        <v>218</v>
      </c>
      <c r="B221" s="13" t="s">
        <v>151</v>
      </c>
      <c r="C221" s="14" t="s">
        <v>153</v>
      </c>
      <c r="D221" s="15" t="s">
        <v>154</v>
      </c>
      <c r="E221" s="13" t="s">
        <v>20</v>
      </c>
      <c r="F221" s="13" t="s">
        <v>1284</v>
      </c>
      <c r="G221" s="16" t="s">
        <v>1285</v>
      </c>
      <c r="H221" s="17" t="s">
        <v>1702</v>
      </c>
      <c r="I221" s="18" t="s">
        <v>1703</v>
      </c>
      <c r="J221" s="17"/>
      <c r="K221" s="2" t="str">
        <f>VLOOKUP(B221,DSSV_ĐK!$C$9:$T$277,2,0)</f>
        <v>Ngô Quang Trường</v>
      </c>
    </row>
    <row r="222" spans="1:11" ht="18" customHeight="1" x14ac:dyDescent="0.3">
      <c r="A222" s="13">
        <f t="shared" si="3"/>
        <v>219</v>
      </c>
      <c r="B222" s="13" t="s">
        <v>457</v>
      </c>
      <c r="C222" s="14" t="s">
        <v>141</v>
      </c>
      <c r="D222" s="15" t="s">
        <v>154</v>
      </c>
      <c r="E222" s="13" t="s">
        <v>20</v>
      </c>
      <c r="F222" s="13" t="s">
        <v>1284</v>
      </c>
      <c r="G222" s="16" t="s">
        <v>1285</v>
      </c>
      <c r="H222" s="17" t="s">
        <v>1704</v>
      </c>
      <c r="I222" s="18" t="s">
        <v>1705</v>
      </c>
      <c r="J222" s="17"/>
      <c r="K222" s="2" t="str">
        <f>VLOOKUP(B222,DSSV_ĐK!$C$9:$T$277,2,0)</f>
        <v>Nguyễn Minh Trường</v>
      </c>
    </row>
    <row r="223" spans="1:11" ht="18" customHeight="1" x14ac:dyDescent="0.3">
      <c r="A223" s="13">
        <f t="shared" si="3"/>
        <v>220</v>
      </c>
      <c r="B223" s="13" t="s">
        <v>1144</v>
      </c>
      <c r="C223" s="14" t="s">
        <v>1146</v>
      </c>
      <c r="D223" s="15" t="s">
        <v>154</v>
      </c>
      <c r="E223" s="13" t="s">
        <v>20</v>
      </c>
      <c r="F223" s="13" t="s">
        <v>1284</v>
      </c>
      <c r="G223" s="16" t="s">
        <v>1285</v>
      </c>
      <c r="H223" s="17" t="s">
        <v>1710</v>
      </c>
      <c r="I223" s="18" t="s">
        <v>1711</v>
      </c>
      <c r="J223" s="17"/>
      <c r="K223" s="2" t="str">
        <f>VLOOKUP(B223,DSSV_ĐK!$C$9:$T$277,2,0)</f>
        <v>Trần Anh Trường</v>
      </c>
    </row>
    <row r="224" spans="1:11" ht="18" customHeight="1" x14ac:dyDescent="0.3">
      <c r="A224" s="13">
        <f t="shared" si="3"/>
        <v>221</v>
      </c>
      <c r="B224" s="13" t="s">
        <v>1140</v>
      </c>
      <c r="C224" s="14" t="s">
        <v>1142</v>
      </c>
      <c r="D224" s="15" t="s">
        <v>1143</v>
      </c>
      <c r="E224" s="13" t="s">
        <v>20</v>
      </c>
      <c r="F224" s="13" t="s">
        <v>1284</v>
      </c>
      <c r="G224" s="16" t="s">
        <v>1285</v>
      </c>
      <c r="H224" s="17" t="s">
        <v>1712</v>
      </c>
      <c r="I224" s="18" t="s">
        <v>1713</v>
      </c>
      <c r="J224" s="17"/>
      <c r="K224" s="2" t="str">
        <f>VLOOKUP(B224,DSSV_ĐK!$C$9:$T$277,2,0)</f>
        <v>Bùi Anh Trưởng</v>
      </c>
    </row>
    <row r="225" spans="1:11" ht="18" customHeight="1" x14ac:dyDescent="0.3">
      <c r="A225" s="13">
        <f t="shared" si="3"/>
        <v>222</v>
      </c>
      <c r="B225" s="13" t="s">
        <v>876</v>
      </c>
      <c r="C225" s="14" t="s">
        <v>843</v>
      </c>
      <c r="D225" s="15" t="s">
        <v>737</v>
      </c>
      <c r="E225" s="13" t="s">
        <v>20</v>
      </c>
      <c r="F225" s="13" t="s">
        <v>1284</v>
      </c>
      <c r="G225" s="16" t="s">
        <v>1285</v>
      </c>
      <c r="H225" s="17" t="s">
        <v>1716</v>
      </c>
      <c r="I225" s="18" t="s">
        <v>1717</v>
      </c>
      <c r="J225" s="17"/>
      <c r="K225" s="2" t="str">
        <f>VLOOKUP(B225,DSSV_ĐK!$C$9:$T$277,2,0)</f>
        <v>Trần Ngọc Tú</v>
      </c>
    </row>
    <row r="226" spans="1:11" ht="18" customHeight="1" x14ac:dyDescent="0.3">
      <c r="A226" s="13">
        <f t="shared" si="3"/>
        <v>223</v>
      </c>
      <c r="B226" s="13" t="s">
        <v>485</v>
      </c>
      <c r="C226" s="14" t="s">
        <v>487</v>
      </c>
      <c r="D226" s="15" t="s">
        <v>488</v>
      </c>
      <c r="E226" s="13" t="s">
        <v>20</v>
      </c>
      <c r="F226" s="13" t="s">
        <v>1284</v>
      </c>
      <c r="G226" s="16" t="s">
        <v>1285</v>
      </c>
      <c r="H226" s="17" t="s">
        <v>1759</v>
      </c>
      <c r="I226" s="18" t="s">
        <v>1760</v>
      </c>
      <c r="J226" s="17"/>
      <c r="K226" s="2" t="str">
        <f>VLOOKUP(B226,DSSV_ĐK!$C$9:$T$277,2,0)</f>
        <v>Trần Đức Vượng</v>
      </c>
    </row>
    <row r="227" spans="1:11" ht="18" customHeight="1" x14ac:dyDescent="0.3">
      <c r="A227" s="13">
        <f t="shared" si="3"/>
        <v>224</v>
      </c>
      <c r="B227" s="13" t="s">
        <v>113</v>
      </c>
      <c r="C227" s="14" t="s">
        <v>115</v>
      </c>
      <c r="D227" s="15" t="s">
        <v>116</v>
      </c>
      <c r="E227" s="13" t="s">
        <v>20</v>
      </c>
      <c r="F227" s="13" t="s">
        <v>1284</v>
      </c>
      <c r="G227" s="16" t="s">
        <v>1285</v>
      </c>
      <c r="H227" s="17" t="s">
        <v>1765</v>
      </c>
      <c r="I227" s="18" t="s">
        <v>1766</v>
      </c>
      <c r="J227" s="17"/>
      <c r="K227" s="2" t="str">
        <f>VLOOKUP(B227,DSSV_ĐK!$C$9:$T$277,2,0)</f>
        <v>Nguyễn Thụy Yến Vy</v>
      </c>
    </row>
    <row r="228" spans="1:11" ht="18" customHeight="1" x14ac:dyDescent="0.3">
      <c r="A228" s="13">
        <f t="shared" si="3"/>
        <v>225</v>
      </c>
      <c r="B228" s="13" t="s">
        <v>118</v>
      </c>
      <c r="C228" s="14" t="s">
        <v>120</v>
      </c>
      <c r="D228" s="15" t="s">
        <v>116</v>
      </c>
      <c r="E228" s="13" t="s">
        <v>20</v>
      </c>
      <c r="F228" s="13" t="s">
        <v>1284</v>
      </c>
      <c r="G228" s="16" t="s">
        <v>1285</v>
      </c>
      <c r="H228" s="17" t="s">
        <v>1767</v>
      </c>
      <c r="I228" s="18" t="s">
        <v>1768</v>
      </c>
      <c r="J228" s="17"/>
      <c r="K228" s="2" t="str">
        <f>VLOOKUP(B228,DSSV_ĐK!$C$9:$T$277,2,0)</f>
        <v>Phạm Thị Khánh Vy</v>
      </c>
    </row>
    <row r="229" spans="1:11" ht="18" customHeight="1" x14ac:dyDescent="0.3">
      <c r="A229" s="13">
        <f t="shared" si="3"/>
        <v>226</v>
      </c>
      <c r="B229" s="13" t="s">
        <v>944</v>
      </c>
      <c r="C229" s="14" t="s">
        <v>208</v>
      </c>
      <c r="D229" s="15" t="s">
        <v>946</v>
      </c>
      <c r="E229" s="13" t="s">
        <v>301</v>
      </c>
      <c r="F229" s="13" t="s">
        <v>1284</v>
      </c>
      <c r="G229" s="16" t="s">
        <v>1285</v>
      </c>
      <c r="H229" s="17" t="s">
        <v>1534</v>
      </c>
      <c r="I229" s="18" t="s">
        <v>1535</v>
      </c>
      <c r="J229" s="17"/>
      <c r="K229" s="2" t="str">
        <f>VLOOKUP(B229,DSSV_ĐK!$C$9:$T$277,2,0)</f>
        <v>Nguyễn Văn Lý</v>
      </c>
    </row>
    <row r="230" spans="1:11" ht="18" customHeight="1" x14ac:dyDescent="0.3">
      <c r="A230" s="13">
        <f t="shared" si="3"/>
        <v>227</v>
      </c>
      <c r="B230" s="13" t="s">
        <v>967</v>
      </c>
      <c r="C230" s="14" t="s">
        <v>969</v>
      </c>
      <c r="D230" s="15" t="s">
        <v>317</v>
      </c>
      <c r="E230" s="13" t="s">
        <v>301</v>
      </c>
      <c r="F230" s="13" t="s">
        <v>1284</v>
      </c>
      <c r="G230" s="16" t="s">
        <v>1285</v>
      </c>
      <c r="H230" s="17" t="s">
        <v>1560</v>
      </c>
      <c r="I230" s="18" t="s">
        <v>1561</v>
      </c>
      <c r="J230" s="17"/>
      <c r="K230" s="2" t="str">
        <f>VLOOKUP(B230,DSSV_ĐK!$C$9:$T$277,2,0)</f>
        <v>Trần Sỹ Nguyên</v>
      </c>
    </row>
    <row r="231" spans="1:11" ht="18" customHeight="1" x14ac:dyDescent="0.3">
      <c r="A231" s="13">
        <f t="shared" si="3"/>
        <v>228</v>
      </c>
      <c r="B231" s="13" t="s">
        <v>298</v>
      </c>
      <c r="C231" s="14" t="s">
        <v>147</v>
      </c>
      <c r="D231" s="15" t="s">
        <v>300</v>
      </c>
      <c r="E231" s="13" t="s">
        <v>301</v>
      </c>
      <c r="F231" s="13" t="s">
        <v>1284</v>
      </c>
      <c r="G231" s="16" t="s">
        <v>1285</v>
      </c>
      <c r="H231" s="17" t="s">
        <v>1580</v>
      </c>
      <c r="I231" s="18" t="s">
        <v>1581</v>
      </c>
      <c r="J231" s="17"/>
      <c r="K231" s="2" t="str">
        <f>VLOOKUP(B231,DSSV_ĐK!$C$9:$T$277,2,0)</f>
        <v>Huỳnh Tấn Phát</v>
      </c>
    </row>
    <row r="232" spans="1:11" ht="18" customHeight="1" x14ac:dyDescent="0.3">
      <c r="A232" s="13">
        <f t="shared" si="3"/>
        <v>229</v>
      </c>
      <c r="B232" s="13" t="s">
        <v>776</v>
      </c>
      <c r="C232" s="14" t="s">
        <v>630</v>
      </c>
      <c r="D232" s="15" t="s">
        <v>300</v>
      </c>
      <c r="E232" s="13" t="s">
        <v>301</v>
      </c>
      <c r="F232" s="13" t="s">
        <v>1284</v>
      </c>
      <c r="G232" s="16" t="s">
        <v>1285</v>
      </c>
      <c r="H232" s="17" t="s">
        <v>1582</v>
      </c>
      <c r="I232" s="18" t="s">
        <v>1583</v>
      </c>
      <c r="J232" s="17"/>
      <c r="K232" s="2" t="str">
        <f>VLOOKUP(B232,DSSV_ĐK!$C$9:$T$277,2,0)</f>
        <v>Lê Thành Phát</v>
      </c>
    </row>
    <row r="233" spans="1:11" ht="18" customHeight="1" x14ac:dyDescent="0.3">
      <c r="A233" s="13">
        <f t="shared" si="3"/>
        <v>230</v>
      </c>
      <c r="B233" s="13" t="s">
        <v>770</v>
      </c>
      <c r="C233" s="14" t="s">
        <v>772</v>
      </c>
      <c r="D233" s="15" t="s">
        <v>773</v>
      </c>
      <c r="E233" s="13" t="s">
        <v>301</v>
      </c>
      <c r="F233" s="13" t="s">
        <v>1284</v>
      </c>
      <c r="G233" s="16" t="s">
        <v>1285</v>
      </c>
      <c r="H233" s="17" t="s">
        <v>1482</v>
      </c>
      <c r="I233" s="18" t="s">
        <v>1584</v>
      </c>
      <c r="J233" s="17"/>
      <c r="K233" s="2" t="str">
        <f>VLOOKUP(B233,DSSV_ĐK!$C$9:$T$277,2,0)</f>
        <v>Nguyễn Nhật Phi</v>
      </c>
    </row>
    <row r="234" spans="1:11" ht="18" customHeight="1" x14ac:dyDescent="0.3">
      <c r="A234" s="13">
        <f t="shared" si="3"/>
        <v>231</v>
      </c>
      <c r="B234" s="13" t="s">
        <v>765</v>
      </c>
      <c r="C234" s="14" t="s">
        <v>767</v>
      </c>
      <c r="D234" s="15" t="s">
        <v>308</v>
      </c>
      <c r="E234" s="13" t="s">
        <v>301</v>
      </c>
      <c r="F234" s="13" t="s">
        <v>1284</v>
      </c>
      <c r="G234" s="16" t="s">
        <v>1285</v>
      </c>
      <c r="H234" s="17" t="s">
        <v>1587</v>
      </c>
      <c r="I234" s="18" t="s">
        <v>1588</v>
      </c>
      <c r="J234" s="17"/>
      <c r="K234" s="2" t="str">
        <f>VLOOKUP(B234,DSSV_ĐK!$C$9:$T$277,2,0)</f>
        <v>Ngô Triệu Phú</v>
      </c>
    </row>
    <row r="235" spans="1:11" ht="18" customHeight="1" x14ac:dyDescent="0.3">
      <c r="A235" s="13">
        <f t="shared" si="3"/>
        <v>232</v>
      </c>
      <c r="B235" s="13" t="s">
        <v>305</v>
      </c>
      <c r="C235" s="14" t="s">
        <v>307</v>
      </c>
      <c r="D235" s="15" t="s">
        <v>308</v>
      </c>
      <c r="E235" s="13" t="s">
        <v>301</v>
      </c>
      <c r="F235" s="13" t="s">
        <v>1284</v>
      </c>
      <c r="G235" s="16" t="s">
        <v>1285</v>
      </c>
      <c r="H235" s="17" t="s">
        <v>1589</v>
      </c>
      <c r="I235" s="18" t="s">
        <v>1590</v>
      </c>
      <c r="J235" s="17"/>
      <c r="K235" s="2" t="str">
        <f>VLOOKUP(B235,DSSV_ĐK!$C$9:$T$277,2,0)</f>
        <v>Nguyễn Anh Phú</v>
      </c>
    </row>
    <row r="236" spans="1:11" ht="18" customHeight="1" x14ac:dyDescent="0.3">
      <c r="A236" s="13">
        <f t="shared" si="3"/>
        <v>233</v>
      </c>
      <c r="B236" s="13" t="s">
        <v>1068</v>
      </c>
      <c r="C236" s="14" t="s">
        <v>141</v>
      </c>
      <c r="D236" s="15" t="s">
        <v>268</v>
      </c>
      <c r="E236" s="13" t="s">
        <v>301</v>
      </c>
      <c r="F236" s="13" t="s">
        <v>1284</v>
      </c>
      <c r="G236" s="16" t="s">
        <v>1285</v>
      </c>
      <c r="H236" s="17" t="s">
        <v>1593</v>
      </c>
      <c r="I236" s="18" t="s">
        <v>1594</v>
      </c>
      <c r="J236" s="17"/>
      <c r="K236" s="2" t="str">
        <f>VLOOKUP(B236,DSSV_ĐK!$C$9:$T$277,2,0)</f>
        <v>Nguyễn Minh Phúc</v>
      </c>
    </row>
    <row r="237" spans="1:11" ht="18" customHeight="1" x14ac:dyDescent="0.3">
      <c r="A237" s="13">
        <f t="shared" si="3"/>
        <v>234</v>
      </c>
      <c r="B237" s="13" t="s">
        <v>858</v>
      </c>
      <c r="C237" s="14" t="s">
        <v>860</v>
      </c>
      <c r="D237" s="15" t="s">
        <v>861</v>
      </c>
      <c r="E237" s="13" t="s">
        <v>301</v>
      </c>
      <c r="F237" s="13" t="s">
        <v>1284</v>
      </c>
      <c r="G237" s="16" t="s">
        <v>1285</v>
      </c>
      <c r="H237" s="17" t="s">
        <v>1603</v>
      </c>
      <c r="I237" s="18" t="s">
        <v>1604</v>
      </c>
      <c r="J237" s="17"/>
      <c r="K237" s="2" t="str">
        <f>VLOOKUP(B237,DSSV_ĐK!$C$9:$T$277,2,0)</f>
        <v>Trần Thị Phương</v>
      </c>
    </row>
    <row r="238" spans="1:11" ht="18" customHeight="1" x14ac:dyDescent="0.3">
      <c r="A238" s="13">
        <f t="shared" si="3"/>
        <v>235</v>
      </c>
      <c r="B238" s="13" t="s">
        <v>698</v>
      </c>
      <c r="C238" s="14" t="s">
        <v>141</v>
      </c>
      <c r="D238" s="15" t="s">
        <v>225</v>
      </c>
      <c r="E238" s="13" t="s">
        <v>301</v>
      </c>
      <c r="F238" s="13" t="s">
        <v>1284</v>
      </c>
      <c r="G238" s="16" t="s">
        <v>1285</v>
      </c>
      <c r="H238" s="17" t="s">
        <v>1609</v>
      </c>
      <c r="I238" s="18" t="s">
        <v>1610</v>
      </c>
      <c r="J238" s="17"/>
      <c r="K238" s="2" t="str">
        <f>VLOOKUP(B238,DSSV_ĐK!$C$9:$T$277,2,0)</f>
        <v>Nguyễn Minh Quân</v>
      </c>
    </row>
    <row r="239" spans="1:11" ht="18" customHeight="1" x14ac:dyDescent="0.3">
      <c r="A239" s="13">
        <f t="shared" si="3"/>
        <v>236</v>
      </c>
      <c r="B239" s="13" t="s">
        <v>1055</v>
      </c>
      <c r="C239" s="14" t="s">
        <v>1057</v>
      </c>
      <c r="D239" s="15" t="s">
        <v>1058</v>
      </c>
      <c r="E239" s="13" t="s">
        <v>301</v>
      </c>
      <c r="F239" s="13" t="s">
        <v>1284</v>
      </c>
      <c r="G239" s="16" t="s">
        <v>1285</v>
      </c>
      <c r="H239" s="17" t="s">
        <v>1615</v>
      </c>
      <c r="I239" s="18" t="s">
        <v>1616</v>
      </c>
      <c r="J239" s="17"/>
      <c r="K239" s="2" t="str">
        <f>VLOOKUP(B239,DSSV_ĐK!$C$9:$T$277,2,0)</f>
        <v>Dương Văn Quốc</v>
      </c>
    </row>
    <row r="240" spans="1:11" ht="18" customHeight="1" x14ac:dyDescent="0.3">
      <c r="A240" s="13">
        <f t="shared" si="3"/>
        <v>237</v>
      </c>
      <c r="B240" s="13" t="s">
        <v>1048</v>
      </c>
      <c r="C240" s="14" t="s">
        <v>1049</v>
      </c>
      <c r="D240" s="15" t="s">
        <v>312</v>
      </c>
      <c r="E240" s="13" t="s">
        <v>301</v>
      </c>
      <c r="F240" s="13" t="s">
        <v>1284</v>
      </c>
      <c r="G240" s="16" t="s">
        <v>1285</v>
      </c>
      <c r="H240" s="17" t="s">
        <v>1654</v>
      </c>
      <c r="I240" s="18" t="s">
        <v>1655</v>
      </c>
      <c r="J240" s="17"/>
      <c r="K240" s="2" t="str">
        <f>VLOOKUP(B240,DSSV_ĐK!$C$9:$T$277,2,0)</f>
        <v>Nguyễn Trần Phúc Thịnh</v>
      </c>
    </row>
    <row r="241" spans="1:11" ht="12" customHeight="1" x14ac:dyDescent="0.3">
      <c r="A241" s="13">
        <f t="shared" si="3"/>
        <v>238</v>
      </c>
      <c r="B241" s="13" t="s">
        <v>937</v>
      </c>
      <c r="C241" s="14" t="s">
        <v>939</v>
      </c>
      <c r="D241" s="15" t="s">
        <v>940</v>
      </c>
      <c r="E241" s="13" t="s">
        <v>301</v>
      </c>
      <c r="F241" s="13" t="s">
        <v>1284</v>
      </c>
      <c r="G241" s="16" t="s">
        <v>1285</v>
      </c>
      <c r="H241" s="17" t="s">
        <v>1656</v>
      </c>
      <c r="I241" s="18" t="s">
        <v>1657</v>
      </c>
      <c r="J241" s="17"/>
      <c r="K241" s="2" t="str">
        <f>VLOOKUP(B241,DSSV_ĐK!$C$9:$T$277,2,0)</f>
        <v>Đặng Trương Hoàng Thọ</v>
      </c>
    </row>
    <row r="242" spans="1:11" ht="12" customHeight="1" x14ac:dyDescent="0.3">
      <c r="A242" s="13">
        <f t="shared" si="3"/>
        <v>239</v>
      </c>
      <c r="B242" s="13" t="s">
        <v>924</v>
      </c>
      <c r="C242" s="14" t="s">
        <v>926</v>
      </c>
      <c r="D242" s="15" t="s">
        <v>596</v>
      </c>
      <c r="E242" s="13" t="s">
        <v>301</v>
      </c>
      <c r="F242" s="13" t="s">
        <v>1284</v>
      </c>
      <c r="G242" s="16" t="s">
        <v>1285</v>
      </c>
      <c r="H242" s="17" t="s">
        <v>1670</v>
      </c>
      <c r="I242" s="18" t="s">
        <v>1671</v>
      </c>
      <c r="J242" s="17"/>
      <c r="K242" s="2" t="str">
        <f>VLOOKUP(B242,DSSV_ĐK!$C$9:$T$277,2,0)</f>
        <v>Nguyễn Anh Dũ Thương</v>
      </c>
    </row>
    <row r="243" spans="1:11" ht="12" customHeight="1" x14ac:dyDescent="0.3">
      <c r="A243" s="13">
        <f t="shared" si="3"/>
        <v>240</v>
      </c>
      <c r="B243" s="13" t="s">
        <v>431</v>
      </c>
      <c r="C243" s="14" t="s">
        <v>141</v>
      </c>
      <c r="D243" s="15" t="s">
        <v>19</v>
      </c>
      <c r="E243" s="13" t="s">
        <v>301</v>
      </c>
      <c r="F243" s="13" t="s">
        <v>1284</v>
      </c>
      <c r="G243" s="16" t="s">
        <v>1285</v>
      </c>
      <c r="H243" s="17" t="s">
        <v>1680</v>
      </c>
      <c r="I243" s="18" t="s">
        <v>1681</v>
      </c>
      <c r="J243" s="17"/>
      <c r="K243" s="2" t="str">
        <f>VLOOKUP(B243,DSSV_ĐK!$C$9:$T$277,2,0)</f>
        <v>Nguyễn Minh Toàn</v>
      </c>
    </row>
    <row r="244" spans="1:11" ht="12" customHeight="1" x14ac:dyDescent="0.3">
      <c r="A244" s="13">
        <f t="shared" si="3"/>
        <v>241</v>
      </c>
      <c r="B244" s="13" t="s">
        <v>870</v>
      </c>
      <c r="C244" s="14" t="s">
        <v>208</v>
      </c>
      <c r="D244" s="15" t="s">
        <v>19</v>
      </c>
      <c r="E244" s="13" t="s">
        <v>301</v>
      </c>
      <c r="F244" s="13" t="s">
        <v>1284</v>
      </c>
      <c r="G244" s="16" t="s">
        <v>1285</v>
      </c>
      <c r="H244" s="17" t="s">
        <v>1682</v>
      </c>
      <c r="I244" s="18" t="s">
        <v>1683</v>
      </c>
      <c r="J244" s="17"/>
      <c r="K244" s="2" t="str">
        <f>VLOOKUP(B244,DSSV_ĐK!$C$9:$T$277,2,0)</f>
        <v>Nguyễn Văn Toàn</v>
      </c>
    </row>
    <row r="245" spans="1:11" ht="12" customHeight="1" x14ac:dyDescent="0.3">
      <c r="A245" s="13">
        <f t="shared" si="3"/>
        <v>242</v>
      </c>
      <c r="B245" s="13" t="s">
        <v>1117</v>
      </c>
      <c r="C245" s="14" t="s">
        <v>1119</v>
      </c>
      <c r="D245" s="15" t="s">
        <v>1120</v>
      </c>
      <c r="E245" s="13" t="s">
        <v>301</v>
      </c>
      <c r="F245" s="13" t="s">
        <v>1284</v>
      </c>
      <c r="G245" s="16" t="s">
        <v>1285</v>
      </c>
      <c r="H245" s="17" t="s">
        <v>1838</v>
      </c>
      <c r="I245" s="18" t="s">
        <v>1839</v>
      </c>
      <c r="J245" s="17"/>
      <c r="K245" s="2" t="str">
        <f>VLOOKUP(B245,DSSV_ĐK!$C$9:$T$277,2,0)</f>
        <v>Nguyễn Công Trí</v>
      </c>
    </row>
    <row r="246" spans="1:11" ht="12" customHeight="1" x14ac:dyDescent="0.3">
      <c r="A246" s="13">
        <f t="shared" si="3"/>
        <v>243</v>
      </c>
      <c r="B246" s="13" t="s">
        <v>1070</v>
      </c>
      <c r="C246" s="14" t="s">
        <v>1072</v>
      </c>
      <c r="D246" s="15" t="s">
        <v>1073</v>
      </c>
      <c r="E246" s="13" t="s">
        <v>301</v>
      </c>
      <c r="F246" s="13" t="s">
        <v>1284</v>
      </c>
      <c r="G246" s="16" t="s">
        <v>1285</v>
      </c>
      <c r="H246" s="17" t="s">
        <v>1692</v>
      </c>
      <c r="I246" s="18" t="s">
        <v>1693</v>
      </c>
      <c r="J246" s="17"/>
      <c r="K246" s="2" t="str">
        <f>VLOOKUP(B246,DSSV_ĐK!$C$9:$T$277,2,0)</f>
        <v>Nguyễn Hoàng Phương Trinh</v>
      </c>
    </row>
    <row r="247" spans="1:11" ht="12" customHeight="1" x14ac:dyDescent="0.3">
      <c r="A247" s="13">
        <f t="shared" si="3"/>
        <v>244</v>
      </c>
      <c r="B247" s="13" t="s">
        <v>973</v>
      </c>
      <c r="C247" s="14" t="s">
        <v>393</v>
      </c>
      <c r="D247" s="15" t="s">
        <v>154</v>
      </c>
      <c r="E247" s="13" t="s">
        <v>301</v>
      </c>
      <c r="F247" s="13" t="s">
        <v>1284</v>
      </c>
      <c r="G247" s="16" t="s">
        <v>1285</v>
      </c>
      <c r="H247" s="17" t="s">
        <v>1706</v>
      </c>
      <c r="I247" s="18" t="s">
        <v>1707</v>
      </c>
      <c r="J247" s="17"/>
      <c r="K247" s="2" t="str">
        <f>VLOOKUP(B247,DSSV_ĐK!$C$9:$T$277,2,0)</f>
        <v>Nguyễn Quang Trường</v>
      </c>
    </row>
    <row r="248" spans="1:11" ht="12" customHeight="1" x14ac:dyDescent="0.3">
      <c r="A248" s="13">
        <f t="shared" si="3"/>
        <v>245</v>
      </c>
      <c r="B248" s="13" t="s">
        <v>819</v>
      </c>
      <c r="C248" s="14" t="s">
        <v>274</v>
      </c>
      <c r="D248" s="15" t="s">
        <v>737</v>
      </c>
      <c r="E248" s="13" t="s">
        <v>301</v>
      </c>
      <c r="F248" s="13" t="s">
        <v>1284</v>
      </c>
      <c r="G248" s="16" t="s">
        <v>1285</v>
      </c>
      <c r="H248" s="17" t="s">
        <v>1714</v>
      </c>
      <c r="I248" s="18" t="s">
        <v>1715</v>
      </c>
      <c r="J248" s="17"/>
      <c r="K248" s="2" t="str">
        <f>VLOOKUP(B248,DSSV_ĐK!$C$9:$T$277,2,0)</f>
        <v>Phan Thanh Tú</v>
      </c>
    </row>
    <row r="249" spans="1:11" ht="12" customHeight="1" x14ac:dyDescent="0.3">
      <c r="A249" s="13">
        <f t="shared" si="3"/>
        <v>246</v>
      </c>
      <c r="B249" s="13" t="s">
        <v>760</v>
      </c>
      <c r="C249" s="14" t="s">
        <v>762</v>
      </c>
      <c r="D249" s="15" t="s">
        <v>737</v>
      </c>
      <c r="E249" s="13" t="s">
        <v>301</v>
      </c>
      <c r="F249" s="13" t="s">
        <v>1284</v>
      </c>
      <c r="G249" s="16" t="s">
        <v>1285</v>
      </c>
      <c r="H249" s="17" t="s">
        <v>1718</v>
      </c>
      <c r="I249" s="18" t="s">
        <v>1719</v>
      </c>
      <c r="J249" s="17"/>
      <c r="K249" s="2" t="str">
        <f>VLOOKUP(B249,DSSV_ĐK!$C$9:$T$277,2,0)</f>
        <v>Trịnh Ngọc Tú</v>
      </c>
    </row>
    <row r="250" spans="1:11" ht="12" customHeight="1" x14ac:dyDescent="0.3">
      <c r="A250" s="13">
        <f t="shared" si="3"/>
        <v>247</v>
      </c>
      <c r="B250" s="13" t="s">
        <v>864</v>
      </c>
      <c r="C250" s="14" t="s">
        <v>866</v>
      </c>
      <c r="D250" s="15" t="s">
        <v>867</v>
      </c>
      <c r="E250" s="13" t="s">
        <v>301</v>
      </c>
      <c r="F250" s="13" t="s">
        <v>1284</v>
      </c>
      <c r="G250" s="16" t="s">
        <v>1285</v>
      </c>
      <c r="H250" s="17" t="s">
        <v>1732</v>
      </c>
      <c r="I250" s="18" t="s">
        <v>1733</v>
      </c>
      <c r="J250" s="17"/>
      <c r="K250" s="2" t="str">
        <f>VLOOKUP(B250,DSSV_ĐK!$C$9:$T$277,2,0)</f>
        <v>Nguyễn Hoài Tuyên</v>
      </c>
    </row>
    <row r="251" spans="1:11" ht="12" customHeight="1" x14ac:dyDescent="0.3">
      <c r="A251" s="13">
        <f t="shared" si="3"/>
        <v>248</v>
      </c>
      <c r="B251" s="13" t="s">
        <v>1074</v>
      </c>
      <c r="C251" s="14" t="s">
        <v>1076</v>
      </c>
      <c r="D251" s="15" t="s">
        <v>905</v>
      </c>
      <c r="E251" s="13" t="s">
        <v>301</v>
      </c>
      <c r="F251" s="13" t="s">
        <v>1284</v>
      </c>
      <c r="G251" s="16" t="s">
        <v>1285</v>
      </c>
      <c r="H251" s="17" t="s">
        <v>1746</v>
      </c>
      <c r="I251" s="18" t="s">
        <v>1747</v>
      </c>
      <c r="J251" s="17"/>
      <c r="K251" s="2" t="str">
        <f>VLOOKUP(B251,DSSV_ĐK!$C$9:$T$277,2,0)</f>
        <v>Mai Quang Vinh</v>
      </c>
    </row>
    <row r="252" spans="1:11" ht="12" customHeight="1" x14ac:dyDescent="0.3">
      <c r="A252" s="13">
        <f t="shared" si="3"/>
        <v>249</v>
      </c>
      <c r="B252" s="13" t="s">
        <v>435</v>
      </c>
      <c r="C252" s="14" t="s">
        <v>437</v>
      </c>
      <c r="D252" s="15" t="s">
        <v>438</v>
      </c>
      <c r="E252" s="13" t="s">
        <v>301</v>
      </c>
      <c r="F252" s="13" t="s">
        <v>1284</v>
      </c>
      <c r="G252" s="16" t="s">
        <v>1285</v>
      </c>
      <c r="H252" s="17" t="s">
        <v>1757</v>
      </c>
      <c r="I252" s="18" t="s">
        <v>1758</v>
      </c>
      <c r="J252" s="17"/>
      <c r="K252" s="2" t="str">
        <f>VLOOKUP(B252,DSSV_ĐK!$C$9:$T$277,2,0)</f>
        <v>Lê Tuấn Vủ</v>
      </c>
    </row>
    <row r="253" spans="1:11" ht="12" customHeight="1" x14ac:dyDescent="0.3">
      <c r="A253" s="13">
        <f t="shared" si="3"/>
        <v>250</v>
      </c>
      <c r="B253" s="13" t="s">
        <v>1027</v>
      </c>
      <c r="C253" s="14" t="s">
        <v>1029</v>
      </c>
      <c r="D253" s="15" t="s">
        <v>116</v>
      </c>
      <c r="E253" s="13" t="s">
        <v>301</v>
      </c>
      <c r="F253" s="13" t="s">
        <v>1284</v>
      </c>
      <c r="G253" s="16" t="s">
        <v>1285</v>
      </c>
      <c r="H253" s="17" t="s">
        <v>1763</v>
      </c>
      <c r="I253" s="18" t="s">
        <v>1764</v>
      </c>
      <c r="J253" s="17"/>
      <c r="K253" s="2" t="str">
        <f>VLOOKUP(B253,DSSV_ĐK!$C$9:$T$277,2,0)</f>
        <v>Nguyễn Thị Tường Vy</v>
      </c>
    </row>
    <row r="254" spans="1:11" ht="12" customHeight="1" x14ac:dyDescent="0.3">
      <c r="A254" s="13">
        <f t="shared" si="3"/>
        <v>251</v>
      </c>
      <c r="B254" s="13" t="s">
        <v>385</v>
      </c>
      <c r="C254" s="14" t="s">
        <v>387</v>
      </c>
      <c r="D254" s="15" t="s">
        <v>240</v>
      </c>
      <c r="E254" s="13" t="s">
        <v>388</v>
      </c>
      <c r="F254" s="13" t="s">
        <v>1284</v>
      </c>
      <c r="G254" s="16" t="s">
        <v>1285</v>
      </c>
      <c r="H254" s="17" t="s">
        <v>1298</v>
      </c>
      <c r="I254" s="18" t="s">
        <v>1299</v>
      </c>
      <c r="J254" s="17"/>
      <c r="K254" s="2" t="str">
        <f>VLOOKUP(B254,DSSV_ĐK!$C$9:$T$277,2,0)</f>
        <v>Trần Bảo An</v>
      </c>
    </row>
    <row r="255" spans="1:11" ht="12" customHeight="1" x14ac:dyDescent="0.3">
      <c r="A255" s="13">
        <f t="shared" si="3"/>
        <v>252</v>
      </c>
      <c r="B255" s="13" t="s">
        <v>897</v>
      </c>
      <c r="C255" s="14" t="s">
        <v>899</v>
      </c>
      <c r="D255" s="15" t="s">
        <v>148</v>
      </c>
      <c r="E255" s="13" t="s">
        <v>388</v>
      </c>
      <c r="F255" s="13" t="s">
        <v>1284</v>
      </c>
      <c r="G255" s="16" t="s">
        <v>1285</v>
      </c>
      <c r="H255" s="17" t="s">
        <v>1336</v>
      </c>
      <c r="I255" s="18" t="s">
        <v>1337</v>
      </c>
      <c r="J255" s="17"/>
      <c r="K255" s="2" t="str">
        <f>VLOOKUP(B255,DSSV_ĐK!$C$9:$T$277,2,0)</f>
        <v>Hoàng Tiến Đạt</v>
      </c>
    </row>
    <row r="256" spans="1:11" ht="12" customHeight="1" x14ac:dyDescent="0.3">
      <c r="A256" s="13">
        <f t="shared" si="3"/>
        <v>253</v>
      </c>
      <c r="B256" s="13" t="s">
        <v>1169</v>
      </c>
      <c r="C256" s="14" t="s">
        <v>1171</v>
      </c>
      <c r="D256" s="15" t="s">
        <v>148</v>
      </c>
      <c r="E256" s="13" t="s">
        <v>388</v>
      </c>
      <c r="F256" s="13" t="s">
        <v>1284</v>
      </c>
      <c r="G256" s="16" t="s">
        <v>1285</v>
      </c>
      <c r="H256" s="17" t="s">
        <v>1348</v>
      </c>
      <c r="I256" s="18" t="s">
        <v>1349</v>
      </c>
      <c r="J256" s="17"/>
      <c r="K256" s="2" t="str">
        <f>VLOOKUP(B256,DSSV_ĐK!$C$9:$T$277,2,0)</f>
        <v>Nguyễn Đoàn Thành Đạt</v>
      </c>
    </row>
    <row r="257" spans="1:11" ht="12" customHeight="1" x14ac:dyDescent="0.3">
      <c r="A257" s="13">
        <f t="shared" si="3"/>
        <v>254</v>
      </c>
      <c r="B257" s="13" t="s">
        <v>1060</v>
      </c>
      <c r="C257" s="14" t="s">
        <v>1062</v>
      </c>
      <c r="D257" s="15" t="s">
        <v>1063</v>
      </c>
      <c r="E257" s="13" t="s">
        <v>388</v>
      </c>
      <c r="F257" s="13" t="s">
        <v>1284</v>
      </c>
      <c r="G257" s="16" t="s">
        <v>1285</v>
      </c>
      <c r="H257" s="17" t="s">
        <v>1434</v>
      </c>
      <c r="I257" s="18" t="s">
        <v>1435</v>
      </c>
      <c r="J257" s="17"/>
      <c r="K257" s="2" t="str">
        <f>VLOOKUP(B257,DSSV_ĐK!$C$9:$T$277,2,0)</f>
        <v>Trần Thị Mỹ Hoa</v>
      </c>
    </row>
    <row r="258" spans="1:11" ht="12" customHeight="1" x14ac:dyDescent="0.3">
      <c r="A258" s="13">
        <f t="shared" si="3"/>
        <v>255</v>
      </c>
      <c r="B258" s="13" t="s">
        <v>391</v>
      </c>
      <c r="C258" s="14" t="s">
        <v>393</v>
      </c>
      <c r="D258" s="15" t="s">
        <v>124</v>
      </c>
      <c r="E258" s="13" t="s">
        <v>388</v>
      </c>
      <c r="F258" s="13" t="s">
        <v>1284</v>
      </c>
      <c r="G258" s="16" t="s">
        <v>1285</v>
      </c>
      <c r="H258" s="17" t="s">
        <v>1452</v>
      </c>
      <c r="I258" s="18" t="s">
        <v>1453</v>
      </c>
      <c r="J258" s="17"/>
      <c r="K258" s="2" t="str">
        <f>VLOOKUP(B258,DSSV_ĐK!$C$9:$T$277,2,0)</f>
        <v>Nguyễn Quang Huy</v>
      </c>
    </row>
    <row r="259" spans="1:11" ht="12" customHeight="1" x14ac:dyDescent="0.3">
      <c r="A259" s="13">
        <f t="shared" si="3"/>
        <v>256</v>
      </c>
      <c r="B259" s="13" t="s">
        <v>810</v>
      </c>
      <c r="C259" s="14" t="s">
        <v>812</v>
      </c>
      <c r="D259" s="15" t="s">
        <v>813</v>
      </c>
      <c r="E259" s="13" t="s">
        <v>388</v>
      </c>
      <c r="F259" s="13" t="s">
        <v>1284</v>
      </c>
      <c r="G259" s="16" t="s">
        <v>1285</v>
      </c>
      <c r="H259" s="17" t="s">
        <v>1538</v>
      </c>
      <c r="I259" s="18" t="s">
        <v>1539</v>
      </c>
      <c r="J259" s="17"/>
      <c r="K259" s="2" t="str">
        <f>VLOOKUP(B259,DSSV_ĐK!$C$9:$T$277,2,0)</f>
        <v>Đỗ Danh Mạnh</v>
      </c>
    </row>
    <row r="260" spans="1:11" ht="12" customHeight="1" x14ac:dyDescent="0.3">
      <c r="A260" s="13">
        <f t="shared" si="3"/>
        <v>257</v>
      </c>
      <c r="B260" s="13" t="s">
        <v>616</v>
      </c>
      <c r="C260" s="14" t="s">
        <v>618</v>
      </c>
      <c r="D260" s="15" t="s">
        <v>619</v>
      </c>
      <c r="E260" s="13" t="s">
        <v>388</v>
      </c>
      <c r="F260" s="13" t="s">
        <v>1284</v>
      </c>
      <c r="G260" s="16" t="s">
        <v>1285</v>
      </c>
      <c r="H260" s="17" t="s">
        <v>1619</v>
      </c>
      <c r="I260" s="18" t="s">
        <v>1620</v>
      </c>
      <c r="J260" s="17"/>
      <c r="K260" s="2" t="str">
        <f>VLOOKUP(B260,DSSV_ĐK!$C$9:$T$277,2,0)</f>
        <v>Bùi Trí Quỳnh</v>
      </c>
    </row>
    <row r="261" spans="1:11" ht="12" customHeight="1" x14ac:dyDescent="0.3">
      <c r="A261" s="13">
        <f t="shared" ref="A261:A273" si="4">A260+1</f>
        <v>258</v>
      </c>
      <c r="B261" s="13" t="s">
        <v>902</v>
      </c>
      <c r="C261" s="14" t="s">
        <v>904</v>
      </c>
      <c r="D261" s="15" t="s">
        <v>905</v>
      </c>
      <c r="E261" s="13" t="s">
        <v>388</v>
      </c>
      <c r="F261" s="13" t="s">
        <v>1284</v>
      </c>
      <c r="G261" s="16" t="s">
        <v>1285</v>
      </c>
      <c r="H261" s="17" t="s">
        <v>1748</v>
      </c>
      <c r="I261" s="18" t="s">
        <v>1749</v>
      </c>
      <c r="J261" s="17"/>
      <c r="K261" s="2" t="str">
        <f>VLOOKUP(B261,DSSV_ĐK!$C$9:$T$277,2,0)</f>
        <v>Ngô Quốc Vinh</v>
      </c>
    </row>
    <row r="262" spans="1:11" ht="12" customHeight="1" x14ac:dyDescent="0.3">
      <c r="A262" s="13">
        <f t="shared" si="4"/>
        <v>259</v>
      </c>
      <c r="B262" s="13" t="s">
        <v>1239</v>
      </c>
      <c r="C262" s="14" t="s">
        <v>1240</v>
      </c>
      <c r="D262" s="15" t="s">
        <v>240</v>
      </c>
      <c r="E262" s="13" t="s">
        <v>550</v>
      </c>
      <c r="F262" s="13" t="s">
        <v>1284</v>
      </c>
      <c r="G262" s="16" t="s">
        <v>1285</v>
      </c>
      <c r="H262" s="17" t="s">
        <v>1286</v>
      </c>
      <c r="I262" s="18" t="s">
        <v>1287</v>
      </c>
      <c r="J262" s="17"/>
      <c r="K262" s="2">
        <f>VLOOKUP(B262,DSSV_ĐK!$C$9:$T$277,2,0)</f>
        <v>0</v>
      </c>
    </row>
    <row r="263" spans="1:11" ht="12" customHeight="1" x14ac:dyDescent="0.3">
      <c r="A263" s="13">
        <f t="shared" si="4"/>
        <v>260</v>
      </c>
      <c r="B263" s="13" t="s">
        <v>632</v>
      </c>
      <c r="C263" s="14" t="s">
        <v>634</v>
      </c>
      <c r="D263" s="15" t="s">
        <v>635</v>
      </c>
      <c r="E263" s="13" t="s">
        <v>550</v>
      </c>
      <c r="F263" s="13" t="s">
        <v>1284</v>
      </c>
      <c r="G263" s="16" t="s">
        <v>1285</v>
      </c>
      <c r="H263" s="17" t="s">
        <v>1324</v>
      </c>
      <c r="I263" s="18" t="s">
        <v>1325</v>
      </c>
      <c r="J263" s="17"/>
      <c r="K263" s="2" t="str">
        <f>VLOOKUP(B263,DSSV_ĐK!$C$9:$T$277,2,0)</f>
        <v>Nguyễn Quốc Đại</v>
      </c>
    </row>
    <row r="264" spans="1:11" ht="12" customHeight="1" x14ac:dyDescent="0.3">
      <c r="A264" s="13">
        <f t="shared" si="4"/>
        <v>261</v>
      </c>
      <c r="B264" s="13" t="s">
        <v>1243</v>
      </c>
      <c r="C264" s="14" t="s">
        <v>1244</v>
      </c>
      <c r="D264" s="15" t="s">
        <v>921</v>
      </c>
      <c r="E264" s="13" t="s">
        <v>550</v>
      </c>
      <c r="F264" s="13" t="s">
        <v>1284</v>
      </c>
      <c r="G264" s="16" t="s">
        <v>1285</v>
      </c>
      <c r="H264" s="17" t="s">
        <v>1330</v>
      </c>
      <c r="I264" s="18" t="s">
        <v>1331</v>
      </c>
      <c r="J264" s="17"/>
      <c r="K264" s="2">
        <f>VLOOKUP(B264,DSSV_ĐK!$C$9:$T$277,2,0)</f>
        <v>0</v>
      </c>
    </row>
    <row r="265" spans="1:11" ht="12" customHeight="1" x14ac:dyDescent="0.3">
      <c r="A265" s="13">
        <f t="shared" si="4"/>
        <v>262</v>
      </c>
      <c r="B265" s="13" t="s">
        <v>1247</v>
      </c>
      <c r="C265" s="14" t="s">
        <v>1248</v>
      </c>
      <c r="D265" s="15" t="s">
        <v>624</v>
      </c>
      <c r="E265" s="13" t="s">
        <v>550</v>
      </c>
      <c r="F265" s="13" t="s">
        <v>1284</v>
      </c>
      <c r="G265" s="16" t="s">
        <v>1285</v>
      </c>
      <c r="H265" s="17" t="s">
        <v>1408</v>
      </c>
      <c r="I265" s="18" t="s">
        <v>1409</v>
      </c>
      <c r="J265" s="17"/>
      <c r="K265" s="2">
        <f>VLOOKUP(B265,DSSV_ĐK!$C$9:$T$277,2,0)</f>
        <v>0</v>
      </c>
    </row>
    <row r="266" spans="1:11" ht="12" customHeight="1" x14ac:dyDescent="0.3">
      <c r="A266" s="13">
        <f t="shared" si="4"/>
        <v>263</v>
      </c>
      <c r="B266" s="13" t="s">
        <v>1040</v>
      </c>
      <c r="C266" s="14" t="s">
        <v>1042</v>
      </c>
      <c r="D266" s="15" t="s">
        <v>124</v>
      </c>
      <c r="E266" s="13" t="s">
        <v>550</v>
      </c>
      <c r="F266" s="13" t="s">
        <v>1284</v>
      </c>
      <c r="G266" s="16" t="s">
        <v>1285</v>
      </c>
      <c r="H266" s="17" t="s">
        <v>1448</v>
      </c>
      <c r="I266" s="18" t="s">
        <v>1449</v>
      </c>
      <c r="J266" s="17"/>
      <c r="K266" s="2" t="str">
        <f>VLOOKUP(B266,DSSV_ĐK!$C$9:$T$277,2,0)</f>
        <v>Đinh Tuấn Huy</v>
      </c>
    </row>
    <row r="267" spans="1:11" ht="12" customHeight="1" x14ac:dyDescent="0.3">
      <c r="A267" s="13">
        <f t="shared" si="4"/>
        <v>264</v>
      </c>
      <c r="B267" s="13" t="s">
        <v>579</v>
      </c>
      <c r="C267" s="14" t="s">
        <v>581</v>
      </c>
      <c r="D267" s="15" t="s">
        <v>35</v>
      </c>
      <c r="E267" s="13" t="s">
        <v>550</v>
      </c>
      <c r="F267" s="13" t="s">
        <v>1284</v>
      </c>
      <c r="G267" s="16" t="s">
        <v>1285</v>
      </c>
      <c r="H267" s="17" t="s">
        <v>1518</v>
      </c>
      <c r="I267" s="18" t="s">
        <v>1519</v>
      </c>
      <c r="J267" s="17"/>
      <c r="K267" s="2" t="str">
        <f>VLOOKUP(B267,DSSV_ĐK!$C$9:$T$277,2,0)</f>
        <v>Trần Hữu Lộc</v>
      </c>
    </row>
    <row r="268" spans="1:11" ht="12" customHeight="1" x14ac:dyDescent="0.3">
      <c r="A268" s="13">
        <f t="shared" si="4"/>
        <v>265</v>
      </c>
      <c r="B268" s="13" t="s">
        <v>553</v>
      </c>
      <c r="C268" s="14" t="s">
        <v>555</v>
      </c>
      <c r="D268" s="15" t="s">
        <v>372</v>
      </c>
      <c r="E268" s="13" t="s">
        <v>550</v>
      </c>
      <c r="F268" s="13" t="s">
        <v>1284</v>
      </c>
      <c r="G268" s="16" t="s">
        <v>1285</v>
      </c>
      <c r="H268" s="17" t="s">
        <v>1548</v>
      </c>
      <c r="I268" s="18" t="s">
        <v>1549</v>
      </c>
      <c r="J268" s="17"/>
      <c r="K268" s="2" t="str">
        <f>VLOOKUP(B268,DSSV_ĐK!$C$9:$T$277,2,0)</f>
        <v>Trương Hữu Nam</v>
      </c>
    </row>
    <row r="269" spans="1:11" ht="12" customHeight="1" x14ac:dyDescent="0.3">
      <c r="A269" s="13">
        <f t="shared" si="4"/>
        <v>266</v>
      </c>
      <c r="B269" s="13" t="s">
        <v>1045</v>
      </c>
      <c r="C269" s="14" t="s">
        <v>1047</v>
      </c>
      <c r="D269" s="15" t="s">
        <v>619</v>
      </c>
      <c r="E269" s="13" t="s">
        <v>550</v>
      </c>
      <c r="F269" s="13" t="s">
        <v>1284</v>
      </c>
      <c r="G269" s="16" t="s">
        <v>1285</v>
      </c>
      <c r="H269" s="17" t="s">
        <v>1621</v>
      </c>
      <c r="I269" s="18" t="s">
        <v>1622</v>
      </c>
      <c r="J269" s="17"/>
      <c r="K269" s="2" t="str">
        <f>VLOOKUP(B269,DSSV_ĐK!$C$9:$T$277,2,0)</f>
        <v>Trảo Công Quỳnh</v>
      </c>
    </row>
    <row r="270" spans="1:11" ht="12" customHeight="1" x14ac:dyDescent="0.3">
      <c r="A270" s="13">
        <f t="shared" si="4"/>
        <v>267</v>
      </c>
      <c r="B270" s="13" t="s">
        <v>546</v>
      </c>
      <c r="C270" s="14" t="s">
        <v>548</v>
      </c>
      <c r="D270" s="15" t="s">
        <v>549</v>
      </c>
      <c r="E270" s="13" t="s">
        <v>550</v>
      </c>
      <c r="F270" s="13" t="s">
        <v>1284</v>
      </c>
      <c r="G270" s="16" t="s">
        <v>1285</v>
      </c>
      <c r="H270" s="17" t="s">
        <v>1730</v>
      </c>
      <c r="I270" s="18" t="s">
        <v>1731</v>
      </c>
      <c r="J270" s="17"/>
      <c r="K270" s="2" t="str">
        <f>VLOOKUP(B270,DSSV_ĐK!$C$9:$T$277,2,0)</f>
        <v>Trịnh Anh Tuấn</v>
      </c>
    </row>
    <row r="271" spans="1:11" ht="12" customHeight="1" x14ac:dyDescent="0.3">
      <c r="A271" s="13">
        <f t="shared" si="4"/>
        <v>268</v>
      </c>
      <c r="B271" s="13" t="s">
        <v>1250</v>
      </c>
      <c r="C271" s="14" t="s">
        <v>1251</v>
      </c>
      <c r="D271" s="15" t="s">
        <v>1224</v>
      </c>
      <c r="E271" s="13" t="s">
        <v>550</v>
      </c>
      <c r="F271" s="13" t="s">
        <v>1284</v>
      </c>
      <c r="G271" s="16" t="s">
        <v>1285</v>
      </c>
      <c r="H271" s="17" t="s">
        <v>1738</v>
      </c>
      <c r="I271" s="18" t="s">
        <v>1739</v>
      </c>
      <c r="J271" s="17"/>
      <c r="K271" s="2">
        <f>VLOOKUP(B271,DSSV_ĐK!$C$9:$T$277,2,0)</f>
        <v>0</v>
      </c>
    </row>
    <row r="272" spans="1:11" ht="12" customHeight="1" x14ac:dyDescent="0.3">
      <c r="A272" s="13">
        <f t="shared" si="4"/>
        <v>269</v>
      </c>
      <c r="B272" s="13" t="s">
        <v>1065</v>
      </c>
      <c r="C272" s="14" t="s">
        <v>428</v>
      </c>
      <c r="D272" s="15" t="s">
        <v>905</v>
      </c>
      <c r="E272" s="13" t="s">
        <v>550</v>
      </c>
      <c r="F272" s="13" t="s">
        <v>1284</v>
      </c>
      <c r="G272" s="16" t="s">
        <v>1285</v>
      </c>
      <c r="H272" s="17" t="s">
        <v>1750</v>
      </c>
      <c r="I272" s="18" t="s">
        <v>1751</v>
      </c>
      <c r="J272" s="17"/>
      <c r="K272" s="2" t="str">
        <f>VLOOKUP(B272,DSSV_ĐK!$C$9:$T$277,2,0)</f>
        <v>Nguyễn Đình Vinh</v>
      </c>
    </row>
    <row r="273" spans="1:11" ht="12" customHeight="1" x14ac:dyDescent="0.3">
      <c r="A273" s="13">
        <f t="shared" si="4"/>
        <v>270</v>
      </c>
      <c r="B273" s="13" t="s">
        <v>157</v>
      </c>
      <c r="C273" s="14" t="s">
        <v>159</v>
      </c>
      <c r="D273" s="15" t="s">
        <v>160</v>
      </c>
      <c r="E273" s="13" t="s">
        <v>161</v>
      </c>
      <c r="F273" s="13" t="s">
        <v>1284</v>
      </c>
      <c r="G273" s="16" t="s">
        <v>1285</v>
      </c>
      <c r="H273" s="17" t="s">
        <v>1639</v>
      </c>
      <c r="I273" s="18" t="s">
        <v>1840</v>
      </c>
      <c r="J273" s="17"/>
      <c r="K273" s="2" t="str">
        <f>VLOOKUP(B273,DSSV_ĐK!$C$9:$T$277,2,0)</f>
        <v>Tiêu Hỷ Thắng</v>
      </c>
    </row>
    <row r="274" spans="1:11" ht="12" customHeight="1" x14ac:dyDescent="0.25"/>
    <row r="275" spans="1:11" ht="12" customHeight="1" x14ac:dyDescent="0.25">
      <c r="A275" s="1"/>
      <c r="B275" s="1"/>
      <c r="E275" s="1"/>
      <c r="F275" s="1"/>
    </row>
    <row r="276" spans="1:11" ht="12" customHeight="1" x14ac:dyDescent="0.25">
      <c r="A276" s="1"/>
      <c r="B276" s="1"/>
      <c r="E276" s="1"/>
      <c r="F276" s="1"/>
    </row>
    <row r="277" spans="1:11" ht="12" customHeight="1" x14ac:dyDescent="0.25">
      <c r="A277" s="1"/>
      <c r="B277" s="1"/>
      <c r="E277" s="1"/>
      <c r="F277" s="1"/>
    </row>
    <row r="278" spans="1:11" ht="12" customHeight="1" x14ac:dyDescent="0.25">
      <c r="A278" s="1"/>
      <c r="B278" s="1"/>
      <c r="E278" s="1"/>
      <c r="F278" s="1"/>
    </row>
    <row r="279" spans="1:11" ht="12" customHeight="1" x14ac:dyDescent="0.25">
      <c r="A279" s="1"/>
      <c r="B279" s="1"/>
      <c r="E279" s="1"/>
      <c r="F279" s="1"/>
    </row>
    <row r="280" spans="1:11" ht="12" customHeight="1" x14ac:dyDescent="0.25">
      <c r="A280" s="1"/>
      <c r="B280" s="1"/>
      <c r="E280" s="1"/>
      <c r="F280" s="1"/>
    </row>
    <row r="281" spans="1:11" ht="12" customHeight="1" x14ac:dyDescent="0.25">
      <c r="A281" s="1"/>
      <c r="B281" s="1"/>
      <c r="E281" s="1"/>
      <c r="F281" s="1"/>
    </row>
    <row r="282" spans="1:11" ht="12" customHeight="1" x14ac:dyDescent="0.25">
      <c r="A282" s="1"/>
      <c r="B282" s="1"/>
      <c r="E282" s="1"/>
      <c r="F282" s="1"/>
    </row>
    <row r="283" spans="1:11" ht="12" customHeight="1" x14ac:dyDescent="0.25">
      <c r="A283" s="1"/>
      <c r="B283" s="1"/>
      <c r="E283" s="1"/>
      <c r="F283" s="1"/>
    </row>
    <row r="284" spans="1:11" ht="12" customHeight="1" x14ac:dyDescent="0.25">
      <c r="A284" s="1"/>
      <c r="B284" s="1"/>
      <c r="E284" s="1"/>
      <c r="F284" s="1"/>
    </row>
    <row r="285" spans="1:11" ht="12" customHeight="1" x14ac:dyDescent="0.25">
      <c r="A285" s="1"/>
      <c r="B285" s="1"/>
      <c r="E285" s="1"/>
      <c r="F285" s="1"/>
    </row>
    <row r="286" spans="1:11" ht="12" customHeight="1" x14ac:dyDescent="0.25">
      <c r="A286" s="1"/>
      <c r="B286" s="1"/>
      <c r="E286" s="1"/>
      <c r="F286" s="1"/>
    </row>
    <row r="287" spans="1:11" ht="12" customHeight="1" x14ac:dyDescent="0.25">
      <c r="A287" s="1"/>
      <c r="B287" s="1"/>
      <c r="E287" s="1"/>
      <c r="F287" s="1"/>
    </row>
    <row r="288" spans="1:11" ht="12" customHeight="1" x14ac:dyDescent="0.25">
      <c r="A288" s="1"/>
      <c r="B288" s="1"/>
      <c r="E288" s="1"/>
      <c r="F288" s="1"/>
    </row>
    <row r="289" spans="1:6" ht="12" customHeight="1" x14ac:dyDescent="0.25">
      <c r="A289" s="1"/>
      <c r="B289" s="1"/>
      <c r="E289" s="1"/>
      <c r="F289" s="1"/>
    </row>
    <row r="290" spans="1:6" ht="12" customHeight="1" x14ac:dyDescent="0.25">
      <c r="A290" s="1"/>
      <c r="B290" s="1"/>
      <c r="E290" s="1"/>
      <c r="F290" s="1"/>
    </row>
    <row r="291" spans="1:6" ht="12" customHeight="1" x14ac:dyDescent="0.25">
      <c r="A291" s="1"/>
      <c r="B291" s="1"/>
      <c r="E291" s="1"/>
      <c r="F291" s="1"/>
    </row>
    <row r="292" spans="1:6" ht="12" customHeight="1" x14ac:dyDescent="0.25">
      <c r="A292" s="1"/>
      <c r="B292" s="1"/>
      <c r="E292" s="1"/>
      <c r="F292" s="1"/>
    </row>
    <row r="293" spans="1:6" ht="12" customHeight="1" x14ac:dyDescent="0.25">
      <c r="A293" s="1"/>
      <c r="B293" s="1"/>
      <c r="E293" s="1"/>
      <c r="F293" s="1"/>
    </row>
    <row r="294" spans="1:6" ht="12" customHeight="1" x14ac:dyDescent="0.25">
      <c r="A294" s="1"/>
      <c r="B294" s="1"/>
      <c r="E294" s="1"/>
      <c r="F294" s="1"/>
    </row>
    <row r="295" spans="1:6" ht="12" customHeight="1" x14ac:dyDescent="0.25">
      <c r="A295" s="1"/>
      <c r="B295" s="1"/>
      <c r="E295" s="1"/>
      <c r="F295" s="1"/>
    </row>
    <row r="296" spans="1:6" ht="12" customHeight="1" x14ac:dyDescent="0.25">
      <c r="A296" s="1"/>
      <c r="B296" s="1"/>
      <c r="E296" s="1"/>
      <c r="F296" s="1"/>
    </row>
    <row r="297" spans="1:6" ht="12" customHeight="1" x14ac:dyDescent="0.25">
      <c r="A297" s="1"/>
      <c r="B297" s="1"/>
      <c r="E297" s="1"/>
      <c r="F297" s="1"/>
    </row>
    <row r="298" spans="1:6" ht="12" customHeight="1" x14ac:dyDescent="0.25">
      <c r="A298" s="1"/>
      <c r="B298" s="1"/>
      <c r="E298" s="1"/>
      <c r="F298" s="1"/>
    </row>
    <row r="299" spans="1:6" ht="12" customHeight="1" x14ac:dyDescent="0.25">
      <c r="A299" s="1"/>
      <c r="B299" s="1"/>
      <c r="E299" s="1"/>
      <c r="F299" s="1"/>
    </row>
    <row r="300" spans="1:6" ht="12" customHeight="1" x14ac:dyDescent="0.25">
      <c r="A300" s="1"/>
      <c r="B300" s="1"/>
      <c r="E300" s="1"/>
      <c r="F300" s="1"/>
    </row>
    <row r="301" spans="1:6" ht="12" customHeight="1" x14ac:dyDescent="0.25">
      <c r="A301" s="1"/>
      <c r="B301" s="1"/>
      <c r="E301" s="1"/>
      <c r="F301" s="1"/>
    </row>
    <row r="302" spans="1:6" ht="12" customHeight="1" x14ac:dyDescent="0.25">
      <c r="A302" s="1"/>
      <c r="B302" s="1"/>
      <c r="E302" s="1"/>
      <c r="F302" s="1"/>
    </row>
    <row r="303" spans="1:6" ht="12" customHeight="1" x14ac:dyDescent="0.25">
      <c r="A303" s="1"/>
      <c r="B303" s="1"/>
      <c r="E303" s="1"/>
      <c r="F303" s="1"/>
    </row>
    <row r="304" spans="1:6" ht="12" customHeight="1" x14ac:dyDescent="0.25">
      <c r="A304" s="1"/>
      <c r="B304" s="1"/>
      <c r="E304" s="1"/>
      <c r="F304" s="1"/>
    </row>
    <row r="305" spans="1:6" ht="12" customHeight="1" x14ac:dyDescent="0.25">
      <c r="A305" s="1"/>
      <c r="B305" s="1"/>
      <c r="E305" s="1"/>
      <c r="F305" s="1"/>
    </row>
    <row r="306" spans="1:6" ht="12" customHeight="1" x14ac:dyDescent="0.25">
      <c r="A306" s="1"/>
      <c r="B306" s="1"/>
      <c r="E306" s="1"/>
      <c r="F306" s="1"/>
    </row>
    <row r="307" spans="1:6" ht="12" customHeight="1" x14ac:dyDescent="0.25">
      <c r="A307" s="1"/>
      <c r="B307" s="1"/>
      <c r="E307" s="1"/>
      <c r="F307" s="1"/>
    </row>
    <row r="308" spans="1:6" ht="12" customHeight="1" x14ac:dyDescent="0.25">
      <c r="A308" s="1"/>
      <c r="B308" s="1"/>
      <c r="E308" s="1"/>
      <c r="F308" s="1"/>
    </row>
    <row r="309" spans="1:6" ht="12" customHeight="1" x14ac:dyDescent="0.25">
      <c r="A309" s="1"/>
      <c r="B309" s="1"/>
      <c r="E309" s="1"/>
      <c r="F309" s="1"/>
    </row>
    <row r="310" spans="1:6" ht="12" customHeight="1" x14ac:dyDescent="0.25">
      <c r="A310" s="1"/>
      <c r="B310" s="1"/>
      <c r="E310" s="1"/>
      <c r="F310" s="1"/>
    </row>
    <row r="311" spans="1:6" ht="12" customHeight="1" x14ac:dyDescent="0.25">
      <c r="A311" s="1"/>
      <c r="B311" s="1"/>
      <c r="E311" s="1"/>
      <c r="F311" s="1"/>
    </row>
    <row r="312" spans="1:6" ht="12" customHeight="1" x14ac:dyDescent="0.25">
      <c r="A312" s="1"/>
      <c r="B312" s="1"/>
      <c r="E312" s="1"/>
      <c r="F312" s="1"/>
    </row>
    <row r="313" spans="1:6" ht="12" customHeight="1" x14ac:dyDescent="0.25">
      <c r="A313" s="1"/>
      <c r="B313" s="1"/>
      <c r="E313" s="1"/>
      <c r="F313" s="1"/>
    </row>
    <row r="314" spans="1:6" ht="12" customHeight="1" x14ac:dyDescent="0.25">
      <c r="A314" s="1"/>
      <c r="B314" s="1"/>
      <c r="E314" s="1"/>
      <c r="F314" s="1"/>
    </row>
    <row r="315" spans="1:6" ht="12" customHeight="1" x14ac:dyDescent="0.25">
      <c r="A315" s="1"/>
      <c r="B315" s="1"/>
      <c r="E315" s="1"/>
      <c r="F315" s="1"/>
    </row>
    <row r="316" spans="1:6" ht="12" customHeight="1" x14ac:dyDescent="0.25">
      <c r="A316" s="1"/>
      <c r="B316" s="1"/>
      <c r="E316" s="1"/>
      <c r="F316" s="1"/>
    </row>
    <row r="317" spans="1:6" ht="12" customHeight="1" x14ac:dyDescent="0.25">
      <c r="A317" s="1"/>
      <c r="B317" s="1"/>
      <c r="E317" s="1"/>
      <c r="F317" s="1"/>
    </row>
    <row r="318" spans="1:6" ht="12" customHeight="1" x14ac:dyDescent="0.25">
      <c r="A318" s="1"/>
      <c r="B318" s="1"/>
      <c r="E318" s="1"/>
      <c r="F318" s="1"/>
    </row>
    <row r="319" spans="1:6" ht="12" customHeight="1" x14ac:dyDescent="0.25">
      <c r="A319" s="1"/>
      <c r="B319" s="1"/>
      <c r="E319" s="1"/>
      <c r="F319" s="1"/>
    </row>
    <row r="320" spans="1:6" ht="12" customHeight="1" x14ac:dyDescent="0.25">
      <c r="A320" s="1"/>
      <c r="B320" s="1"/>
      <c r="E320" s="1"/>
      <c r="F320" s="1"/>
    </row>
    <row r="321" spans="1:6" ht="12" customHeight="1" x14ac:dyDescent="0.25">
      <c r="A321" s="1"/>
      <c r="B321" s="1"/>
      <c r="E321" s="1"/>
      <c r="F321" s="1"/>
    </row>
    <row r="322" spans="1:6" ht="12" customHeight="1" x14ac:dyDescent="0.25">
      <c r="A322" s="1"/>
      <c r="B322" s="1"/>
      <c r="E322" s="1"/>
      <c r="F322" s="1"/>
    </row>
    <row r="323" spans="1:6" ht="12" customHeight="1" x14ac:dyDescent="0.25">
      <c r="A323" s="1"/>
      <c r="B323" s="1"/>
      <c r="E323" s="1"/>
      <c r="F323" s="1"/>
    </row>
    <row r="324" spans="1:6" ht="12" customHeight="1" x14ac:dyDescent="0.25">
      <c r="A324" s="1"/>
      <c r="B324" s="1"/>
      <c r="E324" s="1"/>
      <c r="F324" s="1"/>
    </row>
    <row r="325" spans="1:6" ht="12" customHeight="1" x14ac:dyDescent="0.25">
      <c r="A325" s="1"/>
      <c r="B325" s="1"/>
      <c r="E325" s="1"/>
      <c r="F325" s="1"/>
    </row>
    <row r="326" spans="1:6" ht="12" customHeight="1" x14ac:dyDescent="0.25">
      <c r="A326" s="1"/>
      <c r="B326" s="1"/>
      <c r="E326" s="1"/>
      <c r="F326" s="1"/>
    </row>
    <row r="327" spans="1:6" ht="12" customHeight="1" x14ac:dyDescent="0.25">
      <c r="A327" s="1"/>
      <c r="B327" s="1"/>
      <c r="E327" s="1"/>
      <c r="F327" s="1"/>
    </row>
    <row r="328" spans="1:6" ht="12" customHeight="1" x14ac:dyDescent="0.25">
      <c r="A328" s="1"/>
      <c r="B328" s="1"/>
      <c r="E328" s="1"/>
      <c r="F328" s="1"/>
    </row>
    <row r="329" spans="1:6" ht="12" customHeight="1" x14ac:dyDescent="0.25">
      <c r="A329" s="1"/>
      <c r="B329" s="1"/>
      <c r="E329" s="1"/>
      <c r="F329" s="1"/>
    </row>
    <row r="330" spans="1:6" ht="12" customHeight="1" x14ac:dyDescent="0.25">
      <c r="A330" s="1"/>
      <c r="B330" s="1"/>
      <c r="E330" s="1"/>
      <c r="F330" s="1"/>
    </row>
    <row r="331" spans="1:6" ht="12" customHeight="1" x14ac:dyDescent="0.25">
      <c r="A331" s="1"/>
      <c r="B331" s="1"/>
      <c r="E331" s="1"/>
      <c r="F331" s="1"/>
    </row>
    <row r="332" spans="1:6" ht="12" customHeight="1" x14ac:dyDescent="0.25">
      <c r="A332" s="1"/>
      <c r="B332" s="1"/>
      <c r="E332" s="1"/>
      <c r="F332" s="1"/>
    </row>
    <row r="333" spans="1:6" ht="12" customHeight="1" x14ac:dyDescent="0.25">
      <c r="A333" s="1"/>
      <c r="B333" s="1"/>
      <c r="E333" s="1"/>
      <c r="F333" s="1"/>
    </row>
    <row r="334" spans="1:6" ht="12" customHeight="1" x14ac:dyDescent="0.25">
      <c r="A334" s="1"/>
      <c r="B334" s="1"/>
      <c r="E334" s="1"/>
      <c r="F334" s="1"/>
    </row>
    <row r="335" spans="1:6" ht="12" customHeight="1" x14ac:dyDescent="0.25">
      <c r="A335" s="1"/>
      <c r="B335" s="1"/>
      <c r="E335" s="1"/>
      <c r="F335" s="1"/>
    </row>
    <row r="336" spans="1:6" ht="12" customHeight="1" x14ac:dyDescent="0.25">
      <c r="A336" s="1"/>
      <c r="B336" s="1"/>
      <c r="E336" s="1"/>
      <c r="F336" s="1"/>
    </row>
    <row r="337" spans="1:6" ht="12" customHeight="1" x14ac:dyDescent="0.25">
      <c r="A337" s="1"/>
      <c r="B337" s="1"/>
      <c r="E337" s="1"/>
      <c r="F337" s="1"/>
    </row>
    <row r="338" spans="1:6" ht="12" customHeight="1" x14ac:dyDescent="0.25">
      <c r="A338" s="1"/>
      <c r="B338" s="1"/>
      <c r="E338" s="1"/>
      <c r="F338" s="1"/>
    </row>
    <row r="339" spans="1:6" ht="12" customHeight="1" x14ac:dyDescent="0.25">
      <c r="A339" s="1"/>
      <c r="B339" s="1"/>
      <c r="E339" s="1"/>
      <c r="F339" s="1"/>
    </row>
    <row r="340" spans="1:6" ht="12" customHeight="1" x14ac:dyDescent="0.25">
      <c r="A340" s="1"/>
      <c r="B340" s="1"/>
      <c r="E340" s="1"/>
      <c r="F340" s="1"/>
    </row>
    <row r="341" spans="1:6" ht="12" customHeight="1" x14ac:dyDescent="0.25">
      <c r="A341" s="1"/>
      <c r="B341" s="1"/>
      <c r="E341" s="1"/>
      <c r="F341" s="1"/>
    </row>
    <row r="342" spans="1:6" ht="12" customHeight="1" x14ac:dyDescent="0.25">
      <c r="A342" s="1"/>
      <c r="B342" s="1"/>
      <c r="E342" s="1"/>
      <c r="F342" s="1"/>
    </row>
    <row r="343" spans="1:6" ht="12" customHeight="1" x14ac:dyDescent="0.25">
      <c r="A343" s="1"/>
      <c r="B343" s="1"/>
      <c r="E343" s="1"/>
      <c r="F343" s="1"/>
    </row>
    <row r="344" spans="1:6" ht="12" customHeight="1" x14ac:dyDescent="0.25">
      <c r="A344" s="1"/>
      <c r="B344" s="1"/>
      <c r="E344" s="1"/>
      <c r="F344" s="1"/>
    </row>
    <row r="345" spans="1:6" ht="12" customHeight="1" x14ac:dyDescent="0.25">
      <c r="A345" s="1"/>
      <c r="B345" s="1"/>
      <c r="E345" s="1"/>
      <c r="F345" s="1"/>
    </row>
    <row r="346" spans="1:6" ht="12" customHeight="1" x14ac:dyDescent="0.25">
      <c r="A346" s="1"/>
      <c r="B346" s="1"/>
      <c r="E346" s="1"/>
      <c r="F346" s="1"/>
    </row>
    <row r="347" spans="1:6" ht="12" customHeight="1" x14ac:dyDescent="0.25">
      <c r="A347" s="1"/>
      <c r="B347" s="1"/>
      <c r="E347" s="1"/>
      <c r="F347" s="1"/>
    </row>
    <row r="348" spans="1:6" ht="12" customHeight="1" x14ac:dyDescent="0.25">
      <c r="A348" s="1"/>
      <c r="B348" s="1"/>
      <c r="E348" s="1"/>
      <c r="F348" s="1"/>
    </row>
    <row r="349" spans="1:6" ht="12" customHeight="1" x14ac:dyDescent="0.25">
      <c r="A349" s="1"/>
      <c r="B349" s="1"/>
      <c r="E349" s="1"/>
      <c r="F349" s="1"/>
    </row>
    <row r="350" spans="1:6" ht="12" customHeight="1" x14ac:dyDescent="0.25">
      <c r="A350" s="1"/>
      <c r="B350" s="1"/>
      <c r="E350" s="1"/>
      <c r="F350" s="1"/>
    </row>
    <row r="351" spans="1:6" ht="12" customHeight="1" x14ac:dyDescent="0.25">
      <c r="A351" s="1"/>
      <c r="B351" s="1"/>
      <c r="E351" s="1"/>
      <c r="F351" s="1"/>
    </row>
    <row r="352" spans="1:6" ht="12" customHeight="1" x14ac:dyDescent="0.25">
      <c r="A352" s="1"/>
      <c r="B352" s="1"/>
      <c r="E352" s="1"/>
      <c r="F352" s="1"/>
    </row>
    <row r="353" spans="1:6" ht="12" customHeight="1" x14ac:dyDescent="0.25">
      <c r="A353" s="1"/>
      <c r="B353" s="1"/>
      <c r="E353" s="1"/>
      <c r="F353" s="1"/>
    </row>
    <row r="354" spans="1:6" ht="12" customHeight="1" x14ac:dyDescent="0.25">
      <c r="A354" s="1"/>
      <c r="B354" s="1"/>
      <c r="E354" s="1"/>
      <c r="F354" s="1"/>
    </row>
    <row r="355" spans="1:6" ht="12" customHeight="1" x14ac:dyDescent="0.25">
      <c r="A355" s="1"/>
      <c r="B355" s="1"/>
      <c r="E355" s="1"/>
      <c r="F355" s="1"/>
    </row>
    <row r="356" spans="1:6" ht="12" customHeight="1" x14ac:dyDescent="0.25">
      <c r="A356" s="1"/>
      <c r="B356" s="1"/>
      <c r="E356" s="1"/>
      <c r="F356" s="1"/>
    </row>
    <row r="357" spans="1:6" ht="12" customHeight="1" x14ac:dyDescent="0.25">
      <c r="A357" s="1"/>
      <c r="B357" s="1"/>
      <c r="E357" s="1"/>
      <c r="F357" s="1"/>
    </row>
    <row r="358" spans="1:6" ht="12" customHeight="1" x14ac:dyDescent="0.25">
      <c r="A358" s="1"/>
      <c r="B358" s="1"/>
      <c r="E358" s="1"/>
      <c r="F358" s="1"/>
    </row>
    <row r="359" spans="1:6" ht="12" customHeight="1" x14ac:dyDescent="0.25">
      <c r="A359" s="1"/>
      <c r="B359" s="1"/>
      <c r="E359" s="1"/>
      <c r="F359" s="1"/>
    </row>
    <row r="360" spans="1:6" ht="12" customHeight="1" x14ac:dyDescent="0.25">
      <c r="A360" s="1"/>
      <c r="B360" s="1"/>
      <c r="E360" s="1"/>
      <c r="F360" s="1"/>
    </row>
    <row r="361" spans="1:6" ht="12" customHeight="1" x14ac:dyDescent="0.25">
      <c r="A361" s="1"/>
      <c r="B361" s="1"/>
      <c r="E361" s="1"/>
      <c r="F361" s="1"/>
    </row>
    <row r="362" spans="1:6" ht="12" customHeight="1" x14ac:dyDescent="0.25">
      <c r="A362" s="1"/>
      <c r="B362" s="1"/>
      <c r="E362" s="1"/>
      <c r="F362" s="1"/>
    </row>
    <row r="363" spans="1:6" ht="12" customHeight="1" x14ac:dyDescent="0.25">
      <c r="A363" s="1"/>
      <c r="B363" s="1"/>
      <c r="E363" s="1"/>
      <c r="F363" s="1"/>
    </row>
    <row r="364" spans="1:6" ht="12" customHeight="1" x14ac:dyDescent="0.25">
      <c r="A364" s="1"/>
      <c r="B364" s="1"/>
      <c r="E364" s="1"/>
      <c r="F364" s="1"/>
    </row>
    <row r="365" spans="1:6" ht="12" customHeight="1" x14ac:dyDescent="0.25">
      <c r="A365" s="1"/>
      <c r="B365" s="1"/>
      <c r="E365" s="1"/>
      <c r="F365" s="1"/>
    </row>
    <row r="366" spans="1:6" ht="12" customHeight="1" x14ac:dyDescent="0.25">
      <c r="A366" s="1"/>
      <c r="B366" s="1"/>
      <c r="E366" s="1"/>
      <c r="F366" s="1"/>
    </row>
    <row r="367" spans="1:6" ht="12" customHeight="1" x14ac:dyDescent="0.25">
      <c r="A367" s="1"/>
      <c r="B367" s="1"/>
      <c r="E367" s="1"/>
      <c r="F367" s="1"/>
    </row>
    <row r="368" spans="1:6" ht="12" customHeight="1" x14ac:dyDescent="0.25">
      <c r="A368" s="1"/>
      <c r="B368" s="1"/>
      <c r="E368" s="1"/>
      <c r="F368" s="1"/>
    </row>
    <row r="369" spans="1:6" ht="12" customHeight="1" x14ac:dyDescent="0.25">
      <c r="A369" s="1"/>
      <c r="B369" s="1"/>
      <c r="E369" s="1"/>
      <c r="F369" s="1"/>
    </row>
    <row r="370" spans="1:6" ht="12" customHeight="1" x14ac:dyDescent="0.25">
      <c r="A370" s="1"/>
      <c r="B370" s="1"/>
      <c r="E370" s="1"/>
      <c r="F370" s="1"/>
    </row>
    <row r="371" spans="1:6" ht="12" customHeight="1" x14ac:dyDescent="0.25">
      <c r="A371" s="1"/>
      <c r="B371" s="1"/>
      <c r="E371" s="1"/>
      <c r="F371" s="1"/>
    </row>
    <row r="372" spans="1:6" ht="12" customHeight="1" x14ac:dyDescent="0.25">
      <c r="A372" s="1"/>
      <c r="B372" s="1"/>
      <c r="E372" s="1"/>
      <c r="F372" s="1"/>
    </row>
    <row r="373" spans="1:6" ht="12" customHeight="1" x14ac:dyDescent="0.25">
      <c r="A373" s="1"/>
      <c r="B373" s="1"/>
      <c r="E373" s="1"/>
      <c r="F373" s="1"/>
    </row>
    <row r="374" spans="1:6" ht="12" customHeight="1" x14ac:dyDescent="0.25">
      <c r="A374" s="1"/>
      <c r="B374" s="1"/>
      <c r="E374" s="1"/>
      <c r="F374" s="1"/>
    </row>
    <row r="375" spans="1:6" ht="12" customHeight="1" x14ac:dyDescent="0.25">
      <c r="A375" s="1"/>
      <c r="B375" s="1"/>
      <c r="E375" s="1"/>
      <c r="F375" s="1"/>
    </row>
    <row r="376" spans="1:6" ht="12" customHeight="1" x14ac:dyDescent="0.25">
      <c r="A376" s="1"/>
      <c r="B376" s="1"/>
      <c r="E376" s="1"/>
      <c r="F376" s="1"/>
    </row>
    <row r="377" spans="1:6" ht="12" customHeight="1" x14ac:dyDescent="0.25">
      <c r="A377" s="1"/>
      <c r="B377" s="1"/>
      <c r="E377" s="1"/>
      <c r="F377" s="1"/>
    </row>
    <row r="378" spans="1:6" ht="12" customHeight="1" x14ac:dyDescent="0.25">
      <c r="A378" s="1"/>
      <c r="B378" s="1"/>
      <c r="E378" s="1"/>
      <c r="F378" s="1"/>
    </row>
    <row r="379" spans="1:6" ht="12" customHeight="1" x14ac:dyDescent="0.25">
      <c r="A379" s="1"/>
      <c r="B379" s="1"/>
      <c r="E379" s="1"/>
      <c r="F379" s="1"/>
    </row>
    <row r="380" spans="1:6" ht="12" customHeight="1" x14ac:dyDescent="0.25">
      <c r="A380" s="1"/>
      <c r="B380" s="1"/>
      <c r="E380" s="1"/>
      <c r="F380" s="1"/>
    </row>
    <row r="381" spans="1:6" ht="12" customHeight="1" x14ac:dyDescent="0.25">
      <c r="A381" s="1"/>
      <c r="B381" s="1"/>
      <c r="E381" s="1"/>
      <c r="F381" s="1"/>
    </row>
    <row r="382" spans="1:6" ht="12" customHeight="1" x14ac:dyDescent="0.25">
      <c r="A382" s="1"/>
      <c r="B382" s="1"/>
      <c r="E382" s="1"/>
      <c r="F382" s="1"/>
    </row>
    <row r="383" spans="1:6" ht="12" customHeight="1" x14ac:dyDescent="0.25">
      <c r="A383" s="1"/>
      <c r="B383" s="1"/>
      <c r="E383" s="1"/>
      <c r="F383" s="1"/>
    </row>
    <row r="384" spans="1:6" ht="12" customHeight="1" x14ac:dyDescent="0.25">
      <c r="A384" s="1"/>
      <c r="B384" s="1"/>
      <c r="E384" s="1"/>
      <c r="F384" s="1"/>
    </row>
    <row r="385" spans="1:6" ht="12" customHeight="1" x14ac:dyDescent="0.25">
      <c r="A385" s="1"/>
      <c r="B385" s="1"/>
      <c r="E385" s="1"/>
      <c r="F385" s="1"/>
    </row>
    <row r="386" spans="1:6" ht="12" customHeight="1" x14ac:dyDescent="0.25">
      <c r="A386" s="1"/>
      <c r="B386" s="1"/>
      <c r="E386" s="1"/>
      <c r="F386" s="1"/>
    </row>
    <row r="387" spans="1:6" ht="12" customHeight="1" x14ac:dyDescent="0.25">
      <c r="A387" s="1"/>
      <c r="B387" s="1"/>
      <c r="E387" s="1"/>
      <c r="F387" s="1"/>
    </row>
    <row r="388" spans="1:6" ht="12" customHeight="1" x14ac:dyDescent="0.25">
      <c r="A388" s="1"/>
      <c r="B388" s="1"/>
      <c r="E388" s="1"/>
      <c r="F388" s="1"/>
    </row>
    <row r="389" spans="1:6" ht="12" customHeight="1" x14ac:dyDescent="0.25">
      <c r="A389" s="1"/>
      <c r="B389" s="1"/>
      <c r="E389" s="1"/>
      <c r="F389" s="1"/>
    </row>
    <row r="390" spans="1:6" ht="12" customHeight="1" x14ac:dyDescent="0.25">
      <c r="A390" s="1"/>
      <c r="B390" s="1"/>
      <c r="E390" s="1"/>
      <c r="F390" s="1"/>
    </row>
    <row r="391" spans="1:6" ht="12" customHeight="1" x14ac:dyDescent="0.25">
      <c r="A391" s="1"/>
      <c r="B391" s="1"/>
      <c r="E391" s="1"/>
      <c r="F391" s="1"/>
    </row>
    <row r="392" spans="1:6" ht="12" customHeight="1" x14ac:dyDescent="0.25">
      <c r="A392" s="1"/>
      <c r="B392" s="1"/>
      <c r="E392" s="1"/>
      <c r="F392" s="1"/>
    </row>
    <row r="393" spans="1:6" ht="12" customHeight="1" x14ac:dyDescent="0.25">
      <c r="A393" s="1"/>
      <c r="B393" s="1"/>
      <c r="E393" s="1"/>
      <c r="F393" s="1"/>
    </row>
    <row r="394" spans="1:6" ht="12" customHeight="1" x14ac:dyDescent="0.25">
      <c r="A394" s="1"/>
      <c r="B394" s="1"/>
      <c r="E394" s="1"/>
      <c r="F394" s="1"/>
    </row>
    <row r="395" spans="1:6" ht="12" customHeight="1" x14ac:dyDescent="0.25">
      <c r="A395" s="1"/>
      <c r="B395" s="1"/>
      <c r="E395" s="1"/>
      <c r="F395" s="1"/>
    </row>
    <row r="396" spans="1:6" ht="12" customHeight="1" x14ac:dyDescent="0.25">
      <c r="A396" s="1"/>
      <c r="B396" s="1"/>
      <c r="E396" s="1"/>
      <c r="F396" s="1"/>
    </row>
    <row r="397" spans="1:6" ht="12" customHeight="1" x14ac:dyDescent="0.25">
      <c r="A397" s="1"/>
      <c r="B397" s="1"/>
      <c r="E397" s="1"/>
      <c r="F397" s="1"/>
    </row>
    <row r="398" spans="1:6" ht="12" customHeight="1" x14ac:dyDescent="0.25">
      <c r="A398" s="1"/>
      <c r="B398" s="1"/>
      <c r="E398" s="1"/>
      <c r="F398" s="1"/>
    </row>
    <row r="399" spans="1:6" ht="12" customHeight="1" x14ac:dyDescent="0.25">
      <c r="A399" s="1"/>
      <c r="B399" s="1"/>
      <c r="E399" s="1"/>
      <c r="F399" s="1"/>
    </row>
    <row r="400" spans="1:6" ht="12" customHeight="1" x14ac:dyDescent="0.25">
      <c r="A400" s="1"/>
      <c r="B400" s="1"/>
      <c r="E400" s="1"/>
      <c r="F400" s="1"/>
    </row>
    <row r="401" spans="1:6" ht="12" customHeight="1" x14ac:dyDescent="0.25">
      <c r="A401" s="1"/>
      <c r="B401" s="1"/>
      <c r="E401" s="1"/>
      <c r="F401" s="1"/>
    </row>
    <row r="402" spans="1:6" ht="12" customHeight="1" x14ac:dyDescent="0.25">
      <c r="A402" s="1"/>
      <c r="B402" s="1"/>
      <c r="E402" s="1"/>
      <c r="F402" s="1"/>
    </row>
    <row r="403" spans="1:6" ht="12" customHeight="1" x14ac:dyDescent="0.25">
      <c r="A403" s="1"/>
      <c r="B403" s="1"/>
      <c r="E403" s="1"/>
      <c r="F403" s="1"/>
    </row>
    <row r="404" spans="1:6" ht="12" customHeight="1" x14ac:dyDescent="0.25">
      <c r="A404" s="1"/>
      <c r="B404" s="1"/>
      <c r="E404" s="1"/>
      <c r="F404" s="1"/>
    </row>
    <row r="405" spans="1:6" ht="12" customHeight="1" x14ac:dyDescent="0.25">
      <c r="A405" s="1"/>
      <c r="B405" s="1"/>
      <c r="E405" s="1"/>
      <c r="F405" s="1"/>
    </row>
    <row r="406" spans="1:6" ht="12" customHeight="1" x14ac:dyDescent="0.25">
      <c r="A406" s="1"/>
      <c r="B406" s="1"/>
      <c r="E406" s="1"/>
      <c r="F406" s="1"/>
    </row>
    <row r="407" spans="1:6" ht="12" customHeight="1" x14ac:dyDescent="0.25">
      <c r="A407" s="1"/>
      <c r="B407" s="1"/>
      <c r="E407" s="1"/>
      <c r="F407" s="1"/>
    </row>
    <row r="408" spans="1:6" ht="12" customHeight="1" x14ac:dyDescent="0.25">
      <c r="A408" s="1"/>
      <c r="B408" s="1"/>
      <c r="E408" s="1"/>
      <c r="F408" s="1"/>
    </row>
    <row r="409" spans="1:6" ht="12" customHeight="1" x14ac:dyDescent="0.25">
      <c r="A409" s="1"/>
      <c r="B409" s="1"/>
      <c r="E409" s="1"/>
      <c r="F409" s="1"/>
    </row>
    <row r="410" spans="1:6" ht="12" customHeight="1" x14ac:dyDescent="0.25">
      <c r="A410" s="1"/>
      <c r="B410" s="1"/>
      <c r="E410" s="1"/>
      <c r="F410" s="1"/>
    </row>
    <row r="411" spans="1:6" ht="12" customHeight="1" x14ac:dyDescent="0.25">
      <c r="A411" s="1"/>
      <c r="B411" s="1"/>
      <c r="E411" s="1"/>
      <c r="F411" s="1"/>
    </row>
    <row r="412" spans="1:6" ht="12" customHeight="1" x14ac:dyDescent="0.25">
      <c r="A412" s="1"/>
      <c r="B412" s="1"/>
      <c r="E412" s="1"/>
      <c r="F412" s="1"/>
    </row>
    <row r="413" spans="1:6" ht="12" customHeight="1" x14ac:dyDescent="0.25">
      <c r="A413" s="1"/>
      <c r="B413" s="1"/>
      <c r="E413" s="1"/>
      <c r="F413" s="1"/>
    </row>
    <row r="414" spans="1:6" ht="12" customHeight="1" x14ac:dyDescent="0.25">
      <c r="A414" s="1"/>
      <c r="B414" s="1"/>
      <c r="E414" s="1"/>
      <c r="F414" s="1"/>
    </row>
    <row r="415" spans="1:6" ht="12" customHeight="1" x14ac:dyDescent="0.25">
      <c r="A415" s="1"/>
      <c r="B415" s="1"/>
      <c r="E415" s="1"/>
      <c r="F415" s="1"/>
    </row>
    <row r="416" spans="1:6" ht="12" customHeight="1" x14ac:dyDescent="0.25">
      <c r="A416" s="1"/>
      <c r="B416" s="1"/>
      <c r="E416" s="1"/>
      <c r="F416" s="1"/>
    </row>
    <row r="417" spans="1:6" ht="12" customHeight="1" x14ac:dyDescent="0.25">
      <c r="A417" s="1"/>
      <c r="B417" s="1"/>
      <c r="E417" s="1"/>
      <c r="F417" s="1"/>
    </row>
    <row r="418" spans="1:6" ht="12" customHeight="1" x14ac:dyDescent="0.25">
      <c r="A418" s="1"/>
      <c r="B418" s="1"/>
      <c r="E418" s="1"/>
      <c r="F418" s="1"/>
    </row>
    <row r="419" spans="1:6" ht="12" customHeight="1" x14ac:dyDescent="0.25">
      <c r="A419" s="1"/>
      <c r="B419" s="1"/>
      <c r="E419" s="1"/>
      <c r="F419" s="1"/>
    </row>
    <row r="420" spans="1:6" ht="12" customHeight="1" x14ac:dyDescent="0.25">
      <c r="A420" s="1"/>
      <c r="B420" s="1"/>
      <c r="E420" s="1"/>
      <c r="F420" s="1"/>
    </row>
    <row r="421" spans="1:6" ht="12" customHeight="1" x14ac:dyDescent="0.25">
      <c r="A421" s="1"/>
      <c r="B421" s="1"/>
      <c r="E421" s="1"/>
      <c r="F421" s="1"/>
    </row>
    <row r="422" spans="1:6" ht="12" customHeight="1" x14ac:dyDescent="0.25">
      <c r="A422" s="1"/>
      <c r="B422" s="1"/>
      <c r="E422" s="1"/>
      <c r="F422" s="1"/>
    </row>
    <row r="423" spans="1:6" ht="12" customHeight="1" x14ac:dyDescent="0.25">
      <c r="A423" s="1"/>
      <c r="B423" s="1"/>
      <c r="E423" s="1"/>
      <c r="F423" s="1"/>
    </row>
    <row r="424" spans="1:6" ht="12" customHeight="1" x14ac:dyDescent="0.25">
      <c r="A424" s="1"/>
      <c r="B424" s="1"/>
      <c r="E424" s="1"/>
      <c r="F424" s="1"/>
    </row>
    <row r="425" spans="1:6" ht="12" customHeight="1" x14ac:dyDescent="0.25">
      <c r="A425" s="1"/>
      <c r="B425" s="1"/>
      <c r="E425" s="1"/>
      <c r="F425" s="1"/>
    </row>
    <row r="426" spans="1:6" ht="12" customHeight="1" x14ac:dyDescent="0.25">
      <c r="A426" s="1"/>
      <c r="B426" s="1"/>
      <c r="E426" s="1"/>
      <c r="F426" s="1"/>
    </row>
    <row r="427" spans="1:6" ht="12" customHeight="1" x14ac:dyDescent="0.25">
      <c r="A427" s="1"/>
      <c r="B427" s="1"/>
      <c r="E427" s="1"/>
      <c r="F427" s="1"/>
    </row>
    <row r="428" spans="1:6" ht="12" customHeight="1" x14ac:dyDescent="0.25">
      <c r="A428" s="1"/>
      <c r="B428" s="1"/>
      <c r="E428" s="1"/>
      <c r="F428" s="1"/>
    </row>
    <row r="429" spans="1:6" ht="12" customHeight="1" x14ac:dyDescent="0.25">
      <c r="A429" s="1"/>
      <c r="B429" s="1"/>
      <c r="E429" s="1"/>
      <c r="F429" s="1"/>
    </row>
    <row r="430" spans="1:6" ht="12" customHeight="1" x14ac:dyDescent="0.25">
      <c r="A430" s="1"/>
      <c r="B430" s="1"/>
      <c r="E430" s="1"/>
      <c r="F430" s="1"/>
    </row>
    <row r="431" spans="1:6" ht="12" customHeight="1" x14ac:dyDescent="0.25">
      <c r="A431" s="1"/>
      <c r="B431" s="1"/>
      <c r="E431" s="1"/>
      <c r="F431" s="1"/>
    </row>
    <row r="432" spans="1:6" ht="12" customHeight="1" x14ac:dyDescent="0.25">
      <c r="A432" s="1"/>
      <c r="B432" s="1"/>
      <c r="E432" s="1"/>
      <c r="F432" s="1"/>
    </row>
    <row r="433" spans="1:6" ht="12" customHeight="1" x14ac:dyDescent="0.25">
      <c r="A433" s="1"/>
      <c r="B433" s="1"/>
      <c r="E433" s="1"/>
      <c r="F433" s="1"/>
    </row>
    <row r="434" spans="1:6" ht="12" customHeight="1" x14ac:dyDescent="0.25">
      <c r="A434" s="1"/>
      <c r="B434" s="1"/>
      <c r="E434" s="1"/>
      <c r="F434" s="1"/>
    </row>
    <row r="435" spans="1:6" ht="12" customHeight="1" x14ac:dyDescent="0.25">
      <c r="A435" s="1"/>
      <c r="B435" s="1"/>
      <c r="E435" s="1"/>
      <c r="F435" s="1"/>
    </row>
    <row r="436" spans="1:6" ht="12" customHeight="1" x14ac:dyDescent="0.25">
      <c r="A436" s="1"/>
      <c r="B436" s="1"/>
      <c r="E436" s="1"/>
      <c r="F436" s="1"/>
    </row>
    <row r="437" spans="1:6" ht="12" customHeight="1" x14ac:dyDescent="0.25">
      <c r="A437" s="1"/>
      <c r="B437" s="1"/>
      <c r="E437" s="1"/>
      <c r="F437" s="1"/>
    </row>
    <row r="438" spans="1:6" ht="12" customHeight="1" x14ac:dyDescent="0.25">
      <c r="A438" s="1"/>
      <c r="B438" s="1"/>
      <c r="E438" s="1"/>
      <c r="F438" s="1"/>
    </row>
    <row r="439" spans="1:6" ht="12" customHeight="1" x14ac:dyDescent="0.25">
      <c r="A439" s="1"/>
      <c r="B439" s="1"/>
      <c r="E439" s="1"/>
      <c r="F439" s="1"/>
    </row>
    <row r="440" spans="1:6" ht="12" customHeight="1" x14ac:dyDescent="0.25">
      <c r="A440" s="1"/>
      <c r="B440" s="1"/>
      <c r="E440" s="1"/>
      <c r="F440" s="1"/>
    </row>
    <row r="441" spans="1:6" ht="12" customHeight="1" x14ac:dyDescent="0.25">
      <c r="A441" s="1"/>
      <c r="B441" s="1"/>
      <c r="E441" s="1"/>
      <c r="F441" s="1"/>
    </row>
    <row r="442" spans="1:6" ht="12" customHeight="1" x14ac:dyDescent="0.25">
      <c r="A442" s="1"/>
      <c r="B442" s="1"/>
      <c r="E442" s="1"/>
      <c r="F442" s="1"/>
    </row>
    <row r="443" spans="1:6" ht="12" customHeight="1" x14ac:dyDescent="0.25">
      <c r="A443" s="1"/>
      <c r="B443" s="1"/>
      <c r="E443" s="1"/>
      <c r="F443" s="1"/>
    </row>
    <row r="444" spans="1:6" ht="12" customHeight="1" x14ac:dyDescent="0.25">
      <c r="A444" s="1"/>
      <c r="B444" s="1"/>
      <c r="E444" s="1"/>
      <c r="F444" s="1"/>
    </row>
    <row r="445" spans="1:6" ht="12" customHeight="1" x14ac:dyDescent="0.25">
      <c r="A445" s="1"/>
      <c r="B445" s="1"/>
      <c r="E445" s="1"/>
      <c r="F445" s="1"/>
    </row>
    <row r="446" spans="1:6" ht="12" customHeight="1" x14ac:dyDescent="0.25">
      <c r="A446" s="1"/>
      <c r="B446" s="1"/>
      <c r="E446" s="1"/>
      <c r="F446" s="1"/>
    </row>
    <row r="447" spans="1:6" ht="12" customHeight="1" x14ac:dyDescent="0.25">
      <c r="A447" s="1"/>
      <c r="B447" s="1"/>
      <c r="E447" s="1"/>
      <c r="F447" s="1"/>
    </row>
    <row r="448" spans="1:6" ht="12" customHeight="1" x14ac:dyDescent="0.25">
      <c r="A448" s="1"/>
      <c r="B448" s="1"/>
      <c r="E448" s="1"/>
      <c r="F448" s="1"/>
    </row>
    <row r="449" spans="1:6" ht="12" customHeight="1" x14ac:dyDescent="0.25">
      <c r="A449" s="1"/>
      <c r="B449" s="1"/>
      <c r="E449" s="1"/>
      <c r="F449" s="1"/>
    </row>
    <row r="450" spans="1:6" ht="12" customHeight="1" x14ac:dyDescent="0.25">
      <c r="A450" s="1"/>
      <c r="B450" s="1"/>
      <c r="E450" s="1"/>
      <c r="F450" s="1"/>
    </row>
    <row r="451" spans="1:6" ht="12" customHeight="1" x14ac:dyDescent="0.25">
      <c r="A451" s="1"/>
      <c r="B451" s="1"/>
      <c r="E451" s="1"/>
      <c r="F451" s="1"/>
    </row>
    <row r="452" spans="1:6" ht="12" customHeight="1" x14ac:dyDescent="0.25">
      <c r="A452" s="1"/>
      <c r="B452" s="1"/>
      <c r="E452" s="1"/>
      <c r="F452" s="1"/>
    </row>
    <row r="453" spans="1:6" ht="12" customHeight="1" x14ac:dyDescent="0.25">
      <c r="A453" s="1"/>
      <c r="B453" s="1"/>
      <c r="E453" s="1"/>
      <c r="F453" s="1"/>
    </row>
    <row r="454" spans="1:6" ht="12" customHeight="1" x14ac:dyDescent="0.25">
      <c r="A454" s="1"/>
      <c r="B454" s="1"/>
      <c r="E454" s="1"/>
      <c r="F454" s="1"/>
    </row>
    <row r="455" spans="1:6" ht="12" customHeight="1" x14ac:dyDescent="0.25">
      <c r="A455" s="1"/>
      <c r="B455" s="1"/>
      <c r="E455" s="1"/>
      <c r="F455" s="1"/>
    </row>
    <row r="456" spans="1:6" ht="12" customHeight="1" x14ac:dyDescent="0.25">
      <c r="A456" s="1"/>
      <c r="B456" s="1"/>
      <c r="E456" s="1"/>
      <c r="F456" s="1"/>
    </row>
    <row r="457" spans="1:6" ht="12" customHeight="1" x14ac:dyDescent="0.25">
      <c r="A457" s="1"/>
      <c r="B457" s="1"/>
      <c r="E457" s="1"/>
      <c r="F457" s="1"/>
    </row>
    <row r="458" spans="1:6" ht="12" customHeight="1" x14ac:dyDescent="0.25">
      <c r="A458" s="1"/>
      <c r="B458" s="1"/>
      <c r="E458" s="1"/>
      <c r="F458" s="1"/>
    </row>
    <row r="459" spans="1:6" ht="12" customHeight="1" x14ac:dyDescent="0.25">
      <c r="A459" s="1"/>
      <c r="B459" s="1"/>
      <c r="E459" s="1"/>
      <c r="F459" s="1"/>
    </row>
    <row r="460" spans="1:6" ht="12" customHeight="1" x14ac:dyDescent="0.25">
      <c r="A460" s="1"/>
      <c r="B460" s="1"/>
      <c r="E460" s="1"/>
      <c r="F460" s="1"/>
    </row>
    <row r="461" spans="1:6" ht="12" customHeight="1" x14ac:dyDescent="0.25">
      <c r="A461" s="1"/>
      <c r="B461" s="1"/>
      <c r="E461" s="1"/>
      <c r="F461" s="1"/>
    </row>
    <row r="462" spans="1:6" ht="12" customHeight="1" x14ac:dyDescent="0.25">
      <c r="A462" s="1"/>
      <c r="B462" s="1"/>
      <c r="E462" s="1"/>
      <c r="F462" s="1"/>
    </row>
    <row r="463" spans="1:6" ht="12" customHeight="1" x14ac:dyDescent="0.25">
      <c r="A463" s="1"/>
      <c r="B463" s="1"/>
      <c r="E463" s="1"/>
      <c r="F463" s="1"/>
    </row>
    <row r="464" spans="1:6" ht="12" customHeight="1" x14ac:dyDescent="0.25">
      <c r="A464" s="1"/>
      <c r="B464" s="1"/>
      <c r="E464" s="1"/>
      <c r="F464" s="1"/>
    </row>
    <row r="465" spans="1:6" ht="12" customHeight="1" x14ac:dyDescent="0.25">
      <c r="A465" s="1"/>
      <c r="B465" s="1"/>
      <c r="E465" s="1"/>
      <c r="F465" s="1"/>
    </row>
    <row r="466" spans="1:6" ht="12" customHeight="1" x14ac:dyDescent="0.25">
      <c r="A466" s="1"/>
      <c r="B466" s="1"/>
      <c r="E466" s="1"/>
      <c r="F466" s="1"/>
    </row>
    <row r="467" spans="1:6" ht="12" customHeight="1" x14ac:dyDescent="0.25">
      <c r="A467" s="1"/>
      <c r="B467" s="1"/>
      <c r="E467" s="1"/>
      <c r="F467" s="1"/>
    </row>
    <row r="468" spans="1:6" ht="12" customHeight="1" x14ac:dyDescent="0.25">
      <c r="A468" s="1"/>
      <c r="B468" s="1"/>
      <c r="E468" s="1"/>
      <c r="F468" s="1"/>
    </row>
    <row r="469" spans="1:6" ht="12" customHeight="1" x14ac:dyDescent="0.25">
      <c r="A469" s="1"/>
      <c r="B469" s="1"/>
      <c r="E469" s="1"/>
      <c r="F469" s="1"/>
    </row>
    <row r="470" spans="1:6" ht="12" customHeight="1" x14ac:dyDescent="0.25">
      <c r="A470" s="1"/>
      <c r="B470" s="1"/>
      <c r="E470" s="1"/>
      <c r="F470" s="1"/>
    </row>
    <row r="471" spans="1:6" ht="12" customHeight="1" x14ac:dyDescent="0.25">
      <c r="A471" s="1"/>
      <c r="B471" s="1"/>
      <c r="E471" s="1"/>
      <c r="F471" s="1"/>
    </row>
    <row r="472" spans="1:6" ht="12" customHeight="1" x14ac:dyDescent="0.25">
      <c r="A472" s="1"/>
      <c r="B472" s="1"/>
      <c r="E472" s="1"/>
      <c r="F472" s="1"/>
    </row>
    <row r="473" spans="1:6" ht="12" customHeight="1" x14ac:dyDescent="0.25">
      <c r="A473" s="1"/>
      <c r="B473" s="1"/>
      <c r="E473" s="1"/>
      <c r="F473" s="1"/>
    </row>
    <row r="474" spans="1:6" ht="12" customHeight="1" x14ac:dyDescent="0.25">
      <c r="A474" s="1"/>
      <c r="B474" s="1"/>
      <c r="E474" s="1"/>
      <c r="F474" s="1"/>
    </row>
    <row r="475" spans="1:6" ht="12" customHeight="1" x14ac:dyDescent="0.25">
      <c r="A475" s="1"/>
      <c r="B475" s="1"/>
      <c r="E475" s="1"/>
      <c r="F475" s="1"/>
    </row>
    <row r="476" spans="1:6" ht="12" customHeight="1" x14ac:dyDescent="0.25">
      <c r="A476" s="1"/>
      <c r="B476" s="1"/>
      <c r="E476" s="1"/>
      <c r="F476" s="1"/>
    </row>
    <row r="477" spans="1:6" ht="12" customHeight="1" x14ac:dyDescent="0.25">
      <c r="A477" s="1"/>
      <c r="B477" s="1"/>
      <c r="E477" s="1"/>
      <c r="F477" s="1"/>
    </row>
    <row r="478" spans="1:6" ht="12" customHeight="1" x14ac:dyDescent="0.25">
      <c r="A478" s="1"/>
      <c r="B478" s="1"/>
      <c r="E478" s="1"/>
      <c r="F478" s="1"/>
    </row>
    <row r="479" spans="1:6" ht="12" customHeight="1" x14ac:dyDescent="0.25">
      <c r="A479" s="1"/>
      <c r="B479" s="1"/>
      <c r="E479" s="1"/>
      <c r="F479" s="1"/>
    </row>
    <row r="480" spans="1:6" ht="12" customHeight="1" x14ac:dyDescent="0.25">
      <c r="A480" s="1"/>
      <c r="B480" s="1"/>
      <c r="E480" s="1"/>
      <c r="F480" s="1"/>
    </row>
    <row r="481" spans="1:6" ht="12" customHeight="1" x14ac:dyDescent="0.25">
      <c r="A481" s="1"/>
      <c r="B481" s="1"/>
      <c r="E481" s="1"/>
      <c r="F481" s="1"/>
    </row>
    <row r="482" spans="1:6" ht="12" customHeight="1" x14ac:dyDescent="0.25">
      <c r="A482" s="1"/>
      <c r="B482" s="1"/>
      <c r="E482" s="1"/>
      <c r="F482" s="1"/>
    </row>
    <row r="483" spans="1:6" ht="12" customHeight="1" x14ac:dyDescent="0.25">
      <c r="A483" s="1"/>
      <c r="B483" s="1"/>
      <c r="E483" s="1"/>
      <c r="F483" s="1"/>
    </row>
    <row r="484" spans="1:6" ht="12" customHeight="1" x14ac:dyDescent="0.25">
      <c r="A484" s="1"/>
      <c r="B484" s="1"/>
      <c r="E484" s="1"/>
      <c r="F484" s="1"/>
    </row>
    <row r="485" spans="1:6" ht="12" customHeight="1" x14ac:dyDescent="0.25">
      <c r="A485" s="1"/>
      <c r="B485" s="1"/>
      <c r="E485" s="1"/>
      <c r="F485" s="1"/>
    </row>
    <row r="486" spans="1:6" ht="12" customHeight="1" x14ac:dyDescent="0.25">
      <c r="A486" s="1"/>
      <c r="B486" s="1"/>
      <c r="E486" s="1"/>
      <c r="F486" s="1"/>
    </row>
    <row r="487" spans="1:6" ht="12" customHeight="1" x14ac:dyDescent="0.25">
      <c r="A487" s="1"/>
      <c r="B487" s="1"/>
      <c r="E487" s="1"/>
      <c r="F487" s="1"/>
    </row>
    <row r="488" spans="1:6" ht="12" customHeight="1" x14ac:dyDescent="0.25">
      <c r="A488" s="1"/>
      <c r="B488" s="1"/>
      <c r="E488" s="1"/>
      <c r="F488" s="1"/>
    </row>
    <row r="489" spans="1:6" ht="12" customHeight="1" x14ac:dyDescent="0.25">
      <c r="A489" s="1"/>
      <c r="B489" s="1"/>
      <c r="E489" s="1"/>
      <c r="F489" s="1"/>
    </row>
    <row r="490" spans="1:6" ht="12" customHeight="1" x14ac:dyDescent="0.25">
      <c r="A490" s="1"/>
      <c r="B490" s="1"/>
      <c r="E490" s="1"/>
      <c r="F490" s="1"/>
    </row>
    <row r="491" spans="1:6" ht="12" customHeight="1" x14ac:dyDescent="0.25">
      <c r="A491" s="1"/>
      <c r="B491" s="1"/>
      <c r="E491" s="1"/>
      <c r="F491" s="1"/>
    </row>
    <row r="492" spans="1:6" ht="12" customHeight="1" x14ac:dyDescent="0.25">
      <c r="A492" s="1"/>
      <c r="B492" s="1"/>
      <c r="E492" s="1"/>
      <c r="F492" s="1"/>
    </row>
    <row r="493" spans="1:6" ht="12" customHeight="1" x14ac:dyDescent="0.25">
      <c r="A493" s="1"/>
      <c r="B493" s="1"/>
      <c r="E493" s="1"/>
      <c r="F493" s="1"/>
    </row>
    <row r="494" spans="1:6" ht="12" customHeight="1" x14ac:dyDescent="0.25">
      <c r="A494" s="1"/>
      <c r="B494" s="1"/>
      <c r="E494" s="1"/>
      <c r="F494" s="1"/>
    </row>
    <row r="495" spans="1:6" ht="12" customHeight="1" x14ac:dyDescent="0.25">
      <c r="A495" s="1"/>
      <c r="B495" s="1"/>
      <c r="E495" s="1"/>
      <c r="F495" s="1"/>
    </row>
    <row r="496" spans="1:6" ht="12" customHeight="1" x14ac:dyDescent="0.25">
      <c r="A496" s="1"/>
      <c r="B496" s="1"/>
      <c r="E496" s="1"/>
      <c r="F496" s="1"/>
    </row>
    <row r="497" spans="1:6" ht="12" customHeight="1" x14ac:dyDescent="0.25">
      <c r="A497" s="1"/>
      <c r="B497" s="1"/>
      <c r="E497" s="1"/>
      <c r="F497" s="1"/>
    </row>
    <row r="498" spans="1:6" ht="12" customHeight="1" x14ac:dyDescent="0.25">
      <c r="A498" s="1"/>
      <c r="B498" s="1"/>
      <c r="E498" s="1"/>
      <c r="F498" s="1"/>
    </row>
    <row r="499" spans="1:6" ht="12" customHeight="1" x14ac:dyDescent="0.25">
      <c r="A499" s="1"/>
      <c r="B499" s="1"/>
      <c r="E499" s="1"/>
      <c r="F499" s="1"/>
    </row>
    <row r="500" spans="1:6" ht="12" customHeight="1" x14ac:dyDescent="0.25">
      <c r="A500" s="1"/>
      <c r="B500" s="1"/>
      <c r="E500" s="1"/>
      <c r="F500" s="1"/>
    </row>
    <row r="501" spans="1:6" ht="12" customHeight="1" x14ac:dyDescent="0.25">
      <c r="A501" s="1"/>
      <c r="B501" s="1"/>
      <c r="E501" s="1"/>
      <c r="F501" s="1"/>
    </row>
    <row r="502" spans="1:6" ht="12" customHeight="1" x14ac:dyDescent="0.25">
      <c r="A502" s="1"/>
      <c r="B502" s="1"/>
      <c r="E502" s="1"/>
      <c r="F502" s="1"/>
    </row>
    <row r="503" spans="1:6" ht="12" customHeight="1" x14ac:dyDescent="0.25">
      <c r="A503" s="1"/>
      <c r="B503" s="1"/>
      <c r="E503" s="1"/>
      <c r="F503" s="1"/>
    </row>
    <row r="504" spans="1:6" ht="12" customHeight="1" x14ac:dyDescent="0.25">
      <c r="A504" s="1"/>
      <c r="B504" s="1"/>
      <c r="E504" s="1"/>
      <c r="F504" s="1"/>
    </row>
    <row r="505" spans="1:6" ht="12" customHeight="1" x14ac:dyDescent="0.25">
      <c r="A505" s="1"/>
      <c r="B505" s="1"/>
      <c r="E505" s="1"/>
      <c r="F505" s="1"/>
    </row>
    <row r="506" spans="1:6" ht="12" customHeight="1" x14ac:dyDescent="0.25">
      <c r="A506" s="1"/>
      <c r="B506" s="1"/>
      <c r="E506" s="1"/>
      <c r="F506" s="1"/>
    </row>
    <row r="507" spans="1:6" ht="12" customHeight="1" x14ac:dyDescent="0.25">
      <c r="A507" s="1"/>
      <c r="B507" s="1"/>
      <c r="E507" s="1"/>
      <c r="F507" s="1"/>
    </row>
    <row r="508" spans="1:6" ht="12" customHeight="1" x14ac:dyDescent="0.25">
      <c r="A508" s="1"/>
      <c r="B508" s="1"/>
      <c r="E508" s="1"/>
      <c r="F508" s="1"/>
    </row>
    <row r="509" spans="1:6" ht="12" customHeight="1" x14ac:dyDescent="0.25">
      <c r="A509" s="1"/>
      <c r="B509" s="1"/>
      <c r="E509" s="1"/>
      <c r="F509" s="1"/>
    </row>
    <row r="510" spans="1:6" ht="12" customHeight="1" x14ac:dyDescent="0.25">
      <c r="A510" s="1"/>
      <c r="B510" s="1"/>
      <c r="E510" s="1"/>
      <c r="F510" s="1"/>
    </row>
    <row r="511" spans="1:6" ht="12" customHeight="1" x14ac:dyDescent="0.25">
      <c r="A511" s="1"/>
      <c r="B511" s="1"/>
      <c r="E511" s="1"/>
      <c r="F511" s="1"/>
    </row>
    <row r="512" spans="1:6" ht="12" customHeight="1" x14ac:dyDescent="0.25">
      <c r="A512" s="1"/>
      <c r="B512" s="1"/>
      <c r="E512" s="1"/>
      <c r="F512" s="1"/>
    </row>
    <row r="513" spans="1:6" ht="12" customHeight="1" x14ac:dyDescent="0.25">
      <c r="A513" s="1"/>
      <c r="B513" s="1"/>
      <c r="E513" s="1"/>
      <c r="F513" s="1"/>
    </row>
    <row r="514" spans="1:6" ht="12" customHeight="1" x14ac:dyDescent="0.25">
      <c r="A514" s="1"/>
      <c r="B514" s="1"/>
      <c r="E514" s="1"/>
      <c r="F514" s="1"/>
    </row>
    <row r="515" spans="1:6" ht="12" customHeight="1" x14ac:dyDescent="0.25">
      <c r="A515" s="1"/>
      <c r="B515" s="1"/>
      <c r="E515" s="1"/>
      <c r="F515" s="1"/>
    </row>
    <row r="516" spans="1:6" ht="12" customHeight="1" x14ac:dyDescent="0.25">
      <c r="A516" s="1"/>
      <c r="B516" s="1"/>
      <c r="E516" s="1"/>
      <c r="F516" s="1"/>
    </row>
    <row r="517" spans="1:6" ht="12" customHeight="1" x14ac:dyDescent="0.25">
      <c r="A517" s="1"/>
      <c r="B517" s="1"/>
      <c r="E517" s="1"/>
      <c r="F517" s="1"/>
    </row>
    <row r="518" spans="1:6" ht="12" customHeight="1" x14ac:dyDescent="0.25">
      <c r="A518" s="1"/>
      <c r="B518" s="1"/>
      <c r="E518" s="1"/>
      <c r="F518" s="1"/>
    </row>
    <row r="519" spans="1:6" ht="12" customHeight="1" x14ac:dyDescent="0.25">
      <c r="A519" s="1"/>
      <c r="B519" s="1"/>
      <c r="E519" s="1"/>
      <c r="F519" s="1"/>
    </row>
    <row r="520" spans="1:6" ht="12" customHeight="1" x14ac:dyDescent="0.25">
      <c r="A520" s="1"/>
      <c r="B520" s="1"/>
      <c r="E520" s="1"/>
      <c r="F520" s="1"/>
    </row>
    <row r="521" spans="1:6" ht="12" customHeight="1" x14ac:dyDescent="0.25">
      <c r="A521" s="1"/>
      <c r="B521" s="1"/>
      <c r="E521" s="1"/>
      <c r="F521" s="1"/>
    </row>
    <row r="522" spans="1:6" ht="12" customHeight="1" x14ac:dyDescent="0.25">
      <c r="A522" s="1"/>
      <c r="B522" s="1"/>
      <c r="E522" s="1"/>
      <c r="F522" s="1"/>
    </row>
    <row r="523" spans="1:6" ht="12" customHeight="1" x14ac:dyDescent="0.25">
      <c r="A523" s="1"/>
      <c r="B523" s="1"/>
      <c r="E523" s="1"/>
      <c r="F523" s="1"/>
    </row>
    <row r="524" spans="1:6" ht="12" customHeight="1" x14ac:dyDescent="0.25">
      <c r="A524" s="1"/>
      <c r="B524" s="1"/>
      <c r="E524" s="1"/>
      <c r="F524" s="1"/>
    </row>
    <row r="525" spans="1:6" ht="12" customHeight="1" x14ac:dyDescent="0.25">
      <c r="A525" s="1"/>
      <c r="B525" s="1"/>
      <c r="E525" s="1"/>
      <c r="F525" s="1"/>
    </row>
    <row r="526" spans="1:6" ht="12" customHeight="1" x14ac:dyDescent="0.25">
      <c r="A526" s="1"/>
      <c r="B526" s="1"/>
      <c r="E526" s="1"/>
      <c r="F526" s="1"/>
    </row>
    <row r="527" spans="1:6" ht="12" customHeight="1" x14ac:dyDescent="0.25">
      <c r="A527" s="1"/>
      <c r="B527" s="1"/>
      <c r="E527" s="1"/>
      <c r="F527" s="1"/>
    </row>
    <row r="528" spans="1:6" ht="12" customHeight="1" x14ac:dyDescent="0.25">
      <c r="A528" s="1"/>
      <c r="B528" s="1"/>
      <c r="E528" s="1"/>
      <c r="F528" s="1"/>
    </row>
    <row r="529" spans="1:6" ht="12" customHeight="1" x14ac:dyDescent="0.25">
      <c r="A529" s="1"/>
      <c r="B529" s="1"/>
      <c r="E529" s="1"/>
      <c r="F529" s="1"/>
    </row>
    <row r="530" spans="1:6" ht="12" customHeight="1" x14ac:dyDescent="0.25">
      <c r="A530" s="1"/>
      <c r="B530" s="1"/>
      <c r="E530" s="1"/>
      <c r="F530" s="1"/>
    </row>
    <row r="531" spans="1:6" ht="12" customHeight="1" x14ac:dyDescent="0.25">
      <c r="A531" s="1"/>
      <c r="B531" s="1"/>
      <c r="E531" s="1"/>
      <c r="F531" s="1"/>
    </row>
    <row r="532" spans="1:6" ht="12" customHeight="1" x14ac:dyDescent="0.25">
      <c r="A532" s="1"/>
      <c r="B532" s="1"/>
      <c r="E532" s="1"/>
      <c r="F532" s="1"/>
    </row>
    <row r="533" spans="1:6" ht="12" customHeight="1" x14ac:dyDescent="0.25">
      <c r="A533" s="1"/>
      <c r="B533" s="1"/>
      <c r="E533" s="1"/>
      <c r="F533" s="1"/>
    </row>
    <row r="534" spans="1:6" ht="12" customHeight="1" x14ac:dyDescent="0.25">
      <c r="A534" s="1"/>
      <c r="B534" s="1"/>
      <c r="E534" s="1"/>
      <c r="F534" s="1"/>
    </row>
    <row r="535" spans="1:6" ht="12" customHeight="1" x14ac:dyDescent="0.25">
      <c r="A535" s="1"/>
      <c r="B535" s="1"/>
      <c r="E535" s="1"/>
      <c r="F535" s="1"/>
    </row>
    <row r="536" spans="1:6" ht="12" customHeight="1" x14ac:dyDescent="0.25">
      <c r="A536" s="1"/>
      <c r="B536" s="1"/>
      <c r="E536" s="1"/>
      <c r="F536" s="1"/>
    </row>
    <row r="537" spans="1:6" ht="12" customHeight="1" x14ac:dyDescent="0.25">
      <c r="A537" s="1"/>
      <c r="B537" s="1"/>
      <c r="E537" s="1"/>
      <c r="F537" s="1"/>
    </row>
    <row r="538" spans="1:6" ht="12" customHeight="1" x14ac:dyDescent="0.25">
      <c r="A538" s="1"/>
      <c r="B538" s="1"/>
      <c r="E538" s="1"/>
      <c r="F538" s="1"/>
    </row>
    <row r="539" spans="1:6" ht="12" customHeight="1" x14ac:dyDescent="0.25">
      <c r="A539" s="1"/>
      <c r="B539" s="1"/>
      <c r="E539" s="1"/>
      <c r="F539" s="1"/>
    </row>
    <row r="540" spans="1:6" ht="12" customHeight="1" x14ac:dyDescent="0.25">
      <c r="A540" s="1"/>
      <c r="B540" s="1"/>
      <c r="E540" s="1"/>
      <c r="F540" s="1"/>
    </row>
    <row r="541" spans="1:6" ht="12" customHeight="1" x14ac:dyDescent="0.25">
      <c r="A541" s="1"/>
      <c r="B541" s="1"/>
      <c r="E541" s="1"/>
      <c r="F541" s="1"/>
    </row>
    <row r="542" spans="1:6" ht="12" customHeight="1" x14ac:dyDescent="0.25">
      <c r="A542" s="1"/>
      <c r="B542" s="1"/>
      <c r="E542" s="1"/>
      <c r="F542" s="1"/>
    </row>
    <row r="543" spans="1:6" ht="12" customHeight="1" x14ac:dyDescent="0.25">
      <c r="A543" s="1"/>
      <c r="B543" s="1"/>
      <c r="E543" s="1"/>
      <c r="F543" s="1"/>
    </row>
    <row r="544" spans="1:6" ht="12" customHeight="1" x14ac:dyDescent="0.25">
      <c r="A544" s="1"/>
      <c r="B544" s="1"/>
      <c r="E544" s="1"/>
      <c r="F544" s="1"/>
    </row>
    <row r="545" spans="1:6" ht="12" customHeight="1" x14ac:dyDescent="0.25">
      <c r="A545" s="1"/>
      <c r="B545" s="1"/>
      <c r="E545" s="1"/>
      <c r="F545" s="1"/>
    </row>
    <row r="546" spans="1:6" ht="12" customHeight="1" x14ac:dyDescent="0.25">
      <c r="A546" s="1"/>
      <c r="B546" s="1"/>
      <c r="E546" s="1"/>
      <c r="F546" s="1"/>
    </row>
    <row r="547" spans="1:6" ht="12" customHeight="1" x14ac:dyDescent="0.25">
      <c r="A547" s="1"/>
      <c r="B547" s="1"/>
      <c r="E547" s="1"/>
      <c r="F547" s="1"/>
    </row>
    <row r="548" spans="1:6" ht="12" customHeight="1" x14ac:dyDescent="0.25">
      <c r="A548" s="1"/>
      <c r="B548" s="1"/>
      <c r="E548" s="1"/>
      <c r="F548" s="1"/>
    </row>
    <row r="549" spans="1:6" ht="12" customHeight="1" x14ac:dyDescent="0.25">
      <c r="A549" s="1"/>
      <c r="B549" s="1"/>
      <c r="E549" s="1"/>
      <c r="F549" s="1"/>
    </row>
    <row r="550" spans="1:6" ht="12" customHeight="1" x14ac:dyDescent="0.25">
      <c r="A550" s="1"/>
      <c r="B550" s="1"/>
      <c r="E550" s="1"/>
      <c r="F550" s="1"/>
    </row>
    <row r="551" spans="1:6" ht="12" customHeight="1" x14ac:dyDescent="0.25">
      <c r="A551" s="1"/>
      <c r="B551" s="1"/>
      <c r="E551" s="1"/>
      <c r="F551" s="1"/>
    </row>
    <row r="552" spans="1:6" ht="12" customHeight="1" x14ac:dyDescent="0.25">
      <c r="A552" s="1"/>
      <c r="B552" s="1"/>
      <c r="E552" s="1"/>
      <c r="F552" s="1"/>
    </row>
    <row r="553" spans="1:6" ht="12" customHeight="1" x14ac:dyDescent="0.25">
      <c r="A553" s="1"/>
      <c r="B553" s="1"/>
      <c r="E553" s="1"/>
      <c r="F553" s="1"/>
    </row>
    <row r="554" spans="1:6" ht="12" customHeight="1" x14ac:dyDescent="0.25">
      <c r="A554" s="1"/>
      <c r="B554" s="1"/>
      <c r="E554" s="1"/>
      <c r="F554" s="1"/>
    </row>
    <row r="555" spans="1:6" ht="12" customHeight="1" x14ac:dyDescent="0.25">
      <c r="A555" s="1"/>
      <c r="B555" s="1"/>
      <c r="E555" s="1"/>
      <c r="F555" s="1"/>
    </row>
    <row r="556" spans="1:6" ht="12" customHeight="1" x14ac:dyDescent="0.25">
      <c r="A556" s="1"/>
      <c r="B556" s="1"/>
      <c r="E556" s="1"/>
      <c r="F556" s="1"/>
    </row>
    <row r="557" spans="1:6" ht="12" customHeight="1" x14ac:dyDescent="0.25">
      <c r="A557" s="1"/>
      <c r="B557" s="1"/>
      <c r="E557" s="1"/>
      <c r="F557" s="1"/>
    </row>
    <row r="558" spans="1:6" ht="12" customHeight="1" x14ac:dyDescent="0.25">
      <c r="A558" s="1"/>
      <c r="B558" s="1"/>
      <c r="E558" s="1"/>
      <c r="F558" s="1"/>
    </row>
    <row r="559" spans="1:6" ht="12" customHeight="1" x14ac:dyDescent="0.25">
      <c r="A559" s="1"/>
      <c r="B559" s="1"/>
      <c r="E559" s="1"/>
      <c r="F559" s="1"/>
    </row>
    <row r="560" spans="1:6" ht="12" customHeight="1" x14ac:dyDescent="0.25">
      <c r="A560" s="1"/>
      <c r="B560" s="1"/>
      <c r="E560" s="1"/>
      <c r="F560" s="1"/>
    </row>
    <row r="561" spans="1:6" ht="12" customHeight="1" x14ac:dyDescent="0.25">
      <c r="A561" s="1"/>
      <c r="B561" s="1"/>
      <c r="E561" s="1"/>
      <c r="F561" s="1"/>
    </row>
    <row r="562" spans="1:6" ht="12" customHeight="1" x14ac:dyDescent="0.25">
      <c r="A562" s="1"/>
      <c r="B562" s="1"/>
      <c r="E562" s="1"/>
      <c r="F562" s="1"/>
    </row>
    <row r="563" spans="1:6" ht="12" customHeight="1" x14ac:dyDescent="0.25">
      <c r="A563" s="1"/>
      <c r="B563" s="1"/>
      <c r="E563" s="1"/>
      <c r="F563" s="1"/>
    </row>
    <row r="564" spans="1:6" ht="12" customHeight="1" x14ac:dyDescent="0.25">
      <c r="A564" s="1"/>
      <c r="B564" s="1"/>
      <c r="E564" s="1"/>
      <c r="F564" s="1"/>
    </row>
    <row r="565" spans="1:6" ht="12" customHeight="1" x14ac:dyDescent="0.25">
      <c r="A565" s="1"/>
      <c r="B565" s="1"/>
      <c r="E565" s="1"/>
      <c r="F565" s="1"/>
    </row>
    <row r="566" spans="1:6" ht="12" customHeight="1" x14ac:dyDescent="0.25">
      <c r="A566" s="1"/>
      <c r="B566" s="1"/>
      <c r="E566" s="1"/>
      <c r="F566" s="1"/>
    </row>
    <row r="567" spans="1:6" ht="12" customHeight="1" x14ac:dyDescent="0.25">
      <c r="A567" s="1"/>
      <c r="B567" s="1"/>
      <c r="E567" s="1"/>
      <c r="F567" s="1"/>
    </row>
    <row r="568" spans="1:6" ht="12" customHeight="1" x14ac:dyDescent="0.25">
      <c r="A568" s="1"/>
      <c r="B568" s="1"/>
      <c r="E568" s="1"/>
      <c r="F568" s="1"/>
    </row>
    <row r="569" spans="1:6" ht="12" customHeight="1" x14ac:dyDescent="0.25">
      <c r="A569" s="1"/>
      <c r="B569" s="1"/>
      <c r="E569" s="1"/>
      <c r="F569" s="1"/>
    </row>
    <row r="570" spans="1:6" ht="12" customHeight="1" x14ac:dyDescent="0.25">
      <c r="A570" s="1"/>
      <c r="B570" s="1"/>
      <c r="E570" s="1"/>
      <c r="F570" s="1"/>
    </row>
    <row r="571" spans="1:6" ht="12" customHeight="1" x14ac:dyDescent="0.25">
      <c r="A571" s="1"/>
      <c r="B571" s="1"/>
      <c r="E571" s="1"/>
      <c r="F571" s="1"/>
    </row>
    <row r="572" spans="1:6" ht="12" customHeight="1" x14ac:dyDescent="0.25">
      <c r="A572" s="1"/>
      <c r="B572" s="1"/>
      <c r="E572" s="1"/>
      <c r="F572" s="1"/>
    </row>
    <row r="573" spans="1:6" ht="12" customHeight="1" x14ac:dyDescent="0.25">
      <c r="A573" s="1"/>
      <c r="B573" s="1"/>
      <c r="E573" s="1"/>
      <c r="F573" s="1"/>
    </row>
    <row r="574" spans="1:6" ht="12" customHeight="1" x14ac:dyDescent="0.25">
      <c r="A574" s="1"/>
      <c r="B574" s="1"/>
      <c r="E574" s="1"/>
      <c r="F574" s="1"/>
    </row>
    <row r="575" spans="1:6" ht="12" customHeight="1" x14ac:dyDescent="0.25">
      <c r="A575" s="1"/>
      <c r="B575" s="1"/>
      <c r="E575" s="1"/>
      <c r="F575" s="1"/>
    </row>
    <row r="576" spans="1:6" ht="12" customHeight="1" x14ac:dyDescent="0.25">
      <c r="A576" s="1"/>
      <c r="B576" s="1"/>
      <c r="E576" s="1"/>
      <c r="F576" s="1"/>
    </row>
    <row r="577" spans="1:6" ht="12" customHeight="1" x14ac:dyDescent="0.25">
      <c r="A577" s="1"/>
      <c r="B577" s="1"/>
      <c r="E577" s="1"/>
      <c r="F577" s="1"/>
    </row>
    <row r="578" spans="1:6" ht="12" customHeight="1" x14ac:dyDescent="0.25">
      <c r="A578" s="1"/>
      <c r="B578" s="1"/>
      <c r="E578" s="1"/>
      <c r="F578" s="1"/>
    </row>
    <row r="579" spans="1:6" ht="12" customHeight="1" x14ac:dyDescent="0.25">
      <c r="A579" s="1"/>
      <c r="B579" s="1"/>
      <c r="E579" s="1"/>
      <c r="F579" s="1"/>
    </row>
    <row r="580" spans="1:6" ht="12" customHeight="1" x14ac:dyDescent="0.25">
      <c r="A580" s="1"/>
      <c r="B580" s="1"/>
      <c r="E580" s="1"/>
      <c r="F580" s="1"/>
    </row>
    <row r="581" spans="1:6" ht="12" customHeight="1" x14ac:dyDescent="0.25">
      <c r="A581" s="1"/>
      <c r="B581" s="1"/>
      <c r="E581" s="1"/>
      <c r="F581" s="1"/>
    </row>
    <row r="582" spans="1:6" ht="12" customHeight="1" x14ac:dyDescent="0.25">
      <c r="A582" s="1"/>
      <c r="B582" s="1"/>
      <c r="E582" s="1"/>
      <c r="F582" s="1"/>
    </row>
    <row r="583" spans="1:6" ht="12" customHeight="1" x14ac:dyDescent="0.25">
      <c r="A583" s="1"/>
      <c r="B583" s="1"/>
      <c r="E583" s="1"/>
      <c r="F583" s="1"/>
    </row>
    <row r="584" spans="1:6" ht="12" customHeight="1" x14ac:dyDescent="0.25">
      <c r="A584" s="1"/>
      <c r="B584" s="1"/>
      <c r="E584" s="1"/>
      <c r="F584" s="1"/>
    </row>
    <row r="585" spans="1:6" ht="12" customHeight="1" x14ac:dyDescent="0.25">
      <c r="A585" s="1"/>
      <c r="B585" s="1"/>
      <c r="E585" s="1"/>
      <c r="F585" s="1"/>
    </row>
    <row r="586" spans="1:6" ht="12" customHeight="1" x14ac:dyDescent="0.25">
      <c r="A586" s="1"/>
      <c r="B586" s="1"/>
      <c r="E586" s="1"/>
      <c r="F586" s="1"/>
    </row>
    <row r="587" spans="1:6" ht="12" customHeight="1" x14ac:dyDescent="0.25">
      <c r="A587" s="1"/>
      <c r="B587" s="1"/>
      <c r="E587" s="1"/>
      <c r="F587" s="1"/>
    </row>
    <row r="588" spans="1:6" ht="12" customHeight="1" x14ac:dyDescent="0.25">
      <c r="A588" s="1"/>
      <c r="B588" s="1"/>
      <c r="E588" s="1"/>
      <c r="F588" s="1"/>
    </row>
    <row r="589" spans="1:6" ht="12" customHeight="1" x14ac:dyDescent="0.25">
      <c r="A589" s="1"/>
      <c r="B589" s="1"/>
      <c r="E589" s="1"/>
      <c r="F589" s="1"/>
    </row>
    <row r="590" spans="1:6" ht="12" customHeight="1" x14ac:dyDescent="0.25">
      <c r="A590" s="1"/>
      <c r="B590" s="1"/>
      <c r="E590" s="1"/>
      <c r="F590" s="1"/>
    </row>
    <row r="591" spans="1:6" ht="12" customHeight="1" x14ac:dyDescent="0.25">
      <c r="A591" s="1"/>
      <c r="B591" s="1"/>
      <c r="E591" s="1"/>
      <c r="F591" s="1"/>
    </row>
    <row r="592" spans="1:6" ht="12" customHeight="1" x14ac:dyDescent="0.25">
      <c r="A592" s="1"/>
      <c r="B592" s="1"/>
      <c r="E592" s="1"/>
      <c r="F592" s="1"/>
    </row>
    <row r="593" spans="1:6" ht="12" customHeight="1" x14ac:dyDescent="0.25">
      <c r="A593" s="1"/>
      <c r="B593" s="1"/>
      <c r="E593" s="1"/>
      <c r="F593" s="1"/>
    </row>
    <row r="594" spans="1:6" ht="12" customHeight="1" x14ac:dyDescent="0.25">
      <c r="A594" s="1"/>
      <c r="B594" s="1"/>
      <c r="E594" s="1"/>
      <c r="F594" s="1"/>
    </row>
    <row r="595" spans="1:6" ht="12" customHeight="1" x14ac:dyDescent="0.25">
      <c r="A595" s="1"/>
      <c r="B595" s="1"/>
      <c r="E595" s="1"/>
      <c r="F595" s="1"/>
    </row>
    <row r="596" spans="1:6" ht="12" customHeight="1" x14ac:dyDescent="0.25">
      <c r="A596" s="1"/>
      <c r="B596" s="1"/>
      <c r="E596" s="1"/>
      <c r="F596" s="1"/>
    </row>
    <row r="597" spans="1:6" ht="12" customHeight="1" x14ac:dyDescent="0.25">
      <c r="A597" s="1"/>
      <c r="B597" s="1"/>
      <c r="E597" s="1"/>
      <c r="F597" s="1"/>
    </row>
    <row r="598" spans="1:6" ht="12" customHeight="1" x14ac:dyDescent="0.25">
      <c r="A598" s="1"/>
      <c r="B598" s="1"/>
      <c r="E598" s="1"/>
      <c r="F598" s="1"/>
    </row>
    <row r="599" spans="1:6" ht="12" customHeight="1" x14ac:dyDescent="0.25">
      <c r="A599" s="1"/>
      <c r="B599" s="1"/>
      <c r="E599" s="1"/>
      <c r="F599" s="1"/>
    </row>
    <row r="600" spans="1:6" ht="12" customHeight="1" x14ac:dyDescent="0.25">
      <c r="A600" s="1"/>
      <c r="B600" s="1"/>
      <c r="E600" s="1"/>
      <c r="F600" s="1"/>
    </row>
    <row r="601" spans="1:6" ht="12" customHeight="1" x14ac:dyDescent="0.25">
      <c r="A601" s="1"/>
      <c r="B601" s="1"/>
      <c r="E601" s="1"/>
      <c r="F601" s="1"/>
    </row>
    <row r="602" spans="1:6" ht="12" customHeight="1" x14ac:dyDescent="0.25">
      <c r="A602" s="1"/>
      <c r="B602" s="1"/>
      <c r="E602" s="1"/>
      <c r="F602" s="1"/>
    </row>
    <row r="603" spans="1:6" ht="12" customHeight="1" x14ac:dyDescent="0.25">
      <c r="A603" s="1"/>
      <c r="B603" s="1"/>
      <c r="E603" s="1"/>
      <c r="F603" s="1"/>
    </row>
    <row r="604" spans="1:6" ht="12" customHeight="1" x14ac:dyDescent="0.25">
      <c r="A604" s="1"/>
      <c r="B604" s="1"/>
      <c r="E604" s="1"/>
      <c r="F604" s="1"/>
    </row>
    <row r="605" spans="1:6" ht="12" customHeight="1" x14ac:dyDescent="0.25">
      <c r="A605" s="1"/>
      <c r="B605" s="1"/>
      <c r="E605" s="1"/>
      <c r="F605" s="1"/>
    </row>
    <row r="606" spans="1:6" ht="12" customHeight="1" x14ac:dyDescent="0.25">
      <c r="A606" s="1"/>
      <c r="B606" s="1"/>
      <c r="E606" s="1"/>
      <c r="F606" s="1"/>
    </row>
    <row r="607" spans="1:6" ht="12" customHeight="1" x14ac:dyDescent="0.25">
      <c r="A607" s="1"/>
      <c r="B607" s="1"/>
      <c r="E607" s="1"/>
      <c r="F607" s="1"/>
    </row>
    <row r="608" spans="1:6" ht="12" customHeight="1" x14ac:dyDescent="0.25">
      <c r="A608" s="1"/>
      <c r="B608" s="1"/>
      <c r="E608" s="1"/>
      <c r="F608" s="1"/>
    </row>
    <row r="609" spans="1:6" ht="12" customHeight="1" x14ac:dyDescent="0.25">
      <c r="A609" s="1"/>
      <c r="B609" s="1"/>
      <c r="E609" s="1"/>
      <c r="F609" s="1"/>
    </row>
    <row r="610" spans="1:6" ht="12" customHeight="1" x14ac:dyDescent="0.25">
      <c r="A610" s="1"/>
      <c r="B610" s="1"/>
      <c r="E610" s="1"/>
      <c r="F610" s="1"/>
    </row>
    <row r="611" spans="1:6" ht="12" customHeight="1" x14ac:dyDescent="0.25">
      <c r="A611" s="1"/>
      <c r="B611" s="1"/>
      <c r="E611" s="1"/>
      <c r="F611" s="1"/>
    </row>
    <row r="612" spans="1:6" ht="12" customHeight="1" x14ac:dyDescent="0.25">
      <c r="A612" s="1"/>
      <c r="B612" s="1"/>
      <c r="E612" s="1"/>
      <c r="F612" s="1"/>
    </row>
    <row r="613" spans="1:6" ht="12" customHeight="1" x14ac:dyDescent="0.25">
      <c r="A613" s="1"/>
      <c r="B613" s="1"/>
      <c r="E613" s="1"/>
      <c r="F613" s="1"/>
    </row>
    <row r="614" spans="1:6" ht="12" customHeight="1" x14ac:dyDescent="0.25">
      <c r="A614" s="1"/>
      <c r="B614" s="1"/>
      <c r="E614" s="1"/>
      <c r="F614" s="1"/>
    </row>
    <row r="615" spans="1:6" ht="12" customHeight="1" x14ac:dyDescent="0.25">
      <c r="A615" s="1"/>
      <c r="B615" s="1"/>
      <c r="E615" s="1"/>
      <c r="F615" s="1"/>
    </row>
    <row r="616" spans="1:6" ht="12" customHeight="1" x14ac:dyDescent="0.25">
      <c r="A616" s="1"/>
      <c r="B616" s="1"/>
      <c r="E616" s="1"/>
      <c r="F616" s="1"/>
    </row>
    <row r="617" spans="1:6" ht="12" customHeight="1" x14ac:dyDescent="0.25">
      <c r="A617" s="1"/>
      <c r="B617" s="1"/>
      <c r="E617" s="1"/>
      <c r="F617" s="1"/>
    </row>
    <row r="618" spans="1:6" ht="12" customHeight="1" x14ac:dyDescent="0.25">
      <c r="A618" s="1"/>
      <c r="B618" s="1"/>
      <c r="E618" s="1"/>
      <c r="F618" s="1"/>
    </row>
    <row r="619" spans="1:6" ht="12" customHeight="1" x14ac:dyDescent="0.25">
      <c r="A619" s="1"/>
      <c r="B619" s="1"/>
      <c r="E619" s="1"/>
      <c r="F619" s="1"/>
    </row>
    <row r="620" spans="1:6" ht="12" customHeight="1" x14ac:dyDescent="0.25">
      <c r="A620" s="1"/>
      <c r="B620" s="1"/>
      <c r="E620" s="1"/>
      <c r="F620" s="1"/>
    </row>
    <row r="621" spans="1:6" ht="12" customHeight="1" x14ac:dyDescent="0.25">
      <c r="A621" s="1"/>
      <c r="B621" s="1"/>
      <c r="E621" s="1"/>
      <c r="F621" s="1"/>
    </row>
    <row r="622" spans="1:6" ht="12" customHeight="1" x14ac:dyDescent="0.25">
      <c r="A622" s="1"/>
      <c r="B622" s="1"/>
      <c r="E622" s="1"/>
      <c r="F622" s="1"/>
    </row>
    <row r="623" spans="1:6" ht="12" customHeight="1" x14ac:dyDescent="0.25">
      <c r="A623" s="1"/>
      <c r="B623" s="1"/>
      <c r="E623" s="1"/>
      <c r="F623" s="1"/>
    </row>
    <row r="624" spans="1:6" ht="12" customHeight="1" x14ac:dyDescent="0.25">
      <c r="A624" s="1"/>
      <c r="B624" s="1"/>
      <c r="E624" s="1"/>
      <c r="F624" s="1"/>
    </row>
    <row r="625" spans="1:6" ht="12" customHeight="1" x14ac:dyDescent="0.25">
      <c r="A625" s="1"/>
      <c r="B625" s="1"/>
      <c r="E625" s="1"/>
      <c r="F625" s="1"/>
    </row>
    <row r="626" spans="1:6" ht="12" customHeight="1" x14ac:dyDescent="0.25">
      <c r="A626" s="1"/>
      <c r="B626" s="1"/>
      <c r="E626" s="1"/>
      <c r="F626" s="1"/>
    </row>
    <row r="627" spans="1:6" ht="12" customHeight="1" x14ac:dyDescent="0.25">
      <c r="A627" s="1"/>
      <c r="B627" s="1"/>
      <c r="E627" s="1"/>
      <c r="F627" s="1"/>
    </row>
    <row r="628" spans="1:6" ht="12" customHeight="1" x14ac:dyDescent="0.25">
      <c r="A628" s="1"/>
      <c r="B628" s="1"/>
      <c r="E628" s="1"/>
      <c r="F628" s="1"/>
    </row>
    <row r="629" spans="1:6" ht="12" customHeight="1" x14ac:dyDescent="0.25">
      <c r="A629" s="1"/>
      <c r="B629" s="1"/>
      <c r="E629" s="1"/>
      <c r="F629" s="1"/>
    </row>
    <row r="630" spans="1:6" ht="12" customHeight="1" x14ac:dyDescent="0.25">
      <c r="A630" s="1"/>
      <c r="B630" s="1"/>
      <c r="E630" s="1"/>
      <c r="F630" s="1"/>
    </row>
    <row r="631" spans="1:6" ht="12" customHeight="1" x14ac:dyDescent="0.25">
      <c r="A631" s="1"/>
      <c r="B631" s="1"/>
      <c r="E631" s="1"/>
      <c r="F631" s="1"/>
    </row>
    <row r="632" spans="1:6" ht="12" customHeight="1" x14ac:dyDescent="0.25">
      <c r="A632" s="1"/>
      <c r="B632" s="1"/>
      <c r="E632" s="1"/>
      <c r="F632" s="1"/>
    </row>
    <row r="633" spans="1:6" ht="12" customHeight="1" x14ac:dyDescent="0.25">
      <c r="A633" s="1"/>
      <c r="B633" s="1"/>
      <c r="E633" s="1"/>
      <c r="F633" s="1"/>
    </row>
    <row r="634" spans="1:6" ht="12" customHeight="1" x14ac:dyDescent="0.25">
      <c r="A634" s="1"/>
      <c r="B634" s="1"/>
      <c r="E634" s="1"/>
      <c r="F634" s="1"/>
    </row>
    <row r="635" spans="1:6" ht="12" customHeight="1" x14ac:dyDescent="0.25">
      <c r="A635" s="1"/>
      <c r="B635" s="1"/>
      <c r="E635" s="1"/>
      <c r="F635" s="1"/>
    </row>
    <row r="636" spans="1:6" ht="12" customHeight="1" x14ac:dyDescent="0.25">
      <c r="A636" s="1"/>
      <c r="B636" s="1"/>
      <c r="E636" s="1"/>
      <c r="F636" s="1"/>
    </row>
    <row r="637" spans="1:6" ht="12" customHeight="1" x14ac:dyDescent="0.25">
      <c r="A637" s="1"/>
      <c r="B637" s="1"/>
      <c r="E637" s="1"/>
      <c r="F637" s="1"/>
    </row>
    <row r="638" spans="1:6" ht="12" customHeight="1" x14ac:dyDescent="0.25">
      <c r="A638" s="1"/>
      <c r="B638" s="1"/>
      <c r="E638" s="1"/>
      <c r="F638" s="1"/>
    </row>
    <row r="639" spans="1:6" ht="12" customHeight="1" x14ac:dyDescent="0.25">
      <c r="A639" s="1"/>
      <c r="B639" s="1"/>
      <c r="E639" s="1"/>
      <c r="F639" s="1"/>
    </row>
    <row r="640" spans="1:6" ht="12" customHeight="1" x14ac:dyDescent="0.25">
      <c r="A640" s="1"/>
      <c r="B640" s="1"/>
      <c r="E640" s="1"/>
      <c r="F640" s="1"/>
    </row>
    <row r="641" spans="1:6" ht="12" customHeight="1" x14ac:dyDescent="0.25">
      <c r="A641" s="1"/>
      <c r="B641" s="1"/>
      <c r="E641" s="1"/>
      <c r="F641" s="1"/>
    </row>
    <row r="642" spans="1:6" ht="12" customHeight="1" x14ac:dyDescent="0.25">
      <c r="A642" s="1"/>
      <c r="B642" s="1"/>
      <c r="E642" s="1"/>
      <c r="F642" s="1"/>
    </row>
    <row r="643" spans="1:6" ht="12" customHeight="1" x14ac:dyDescent="0.25">
      <c r="A643" s="1"/>
      <c r="B643" s="1"/>
      <c r="E643" s="1"/>
      <c r="F643" s="1"/>
    </row>
    <row r="644" spans="1:6" ht="12" customHeight="1" x14ac:dyDescent="0.25">
      <c r="A644" s="1"/>
      <c r="B644" s="1"/>
      <c r="E644" s="1"/>
      <c r="F644" s="1"/>
    </row>
    <row r="645" spans="1:6" ht="12" customHeight="1" x14ac:dyDescent="0.25">
      <c r="A645" s="1"/>
      <c r="B645" s="1"/>
      <c r="E645" s="1"/>
      <c r="F645" s="1"/>
    </row>
    <row r="646" spans="1:6" ht="12" customHeight="1" x14ac:dyDescent="0.25">
      <c r="A646" s="1"/>
      <c r="B646" s="1"/>
      <c r="E646" s="1"/>
      <c r="F646" s="1"/>
    </row>
    <row r="647" spans="1:6" ht="12" customHeight="1" x14ac:dyDescent="0.25">
      <c r="A647" s="1"/>
      <c r="B647" s="1"/>
      <c r="E647" s="1"/>
      <c r="F647" s="1"/>
    </row>
    <row r="648" spans="1:6" ht="12" customHeight="1" x14ac:dyDescent="0.25">
      <c r="A648" s="1"/>
      <c r="B648" s="1"/>
      <c r="E648" s="1"/>
      <c r="F648" s="1"/>
    </row>
    <row r="649" spans="1:6" ht="12" customHeight="1" x14ac:dyDescent="0.25">
      <c r="A649" s="1"/>
      <c r="B649" s="1"/>
      <c r="E649" s="1"/>
      <c r="F649" s="1"/>
    </row>
    <row r="650" spans="1:6" ht="12" customHeight="1" x14ac:dyDescent="0.25">
      <c r="A650" s="1"/>
      <c r="B650" s="1"/>
      <c r="E650" s="1"/>
      <c r="F650" s="1"/>
    </row>
    <row r="651" spans="1:6" ht="12" customHeight="1" x14ac:dyDescent="0.25">
      <c r="A651" s="1"/>
      <c r="B651" s="1"/>
      <c r="E651" s="1"/>
      <c r="F651" s="1"/>
    </row>
    <row r="652" spans="1:6" ht="12" customHeight="1" x14ac:dyDescent="0.25">
      <c r="A652" s="1"/>
      <c r="B652" s="1"/>
      <c r="E652" s="1"/>
      <c r="F652" s="1"/>
    </row>
    <row r="653" spans="1:6" ht="12" customHeight="1" x14ac:dyDescent="0.25">
      <c r="A653" s="1"/>
      <c r="B653" s="1"/>
      <c r="E653" s="1"/>
      <c r="F653" s="1"/>
    </row>
    <row r="654" spans="1:6" ht="12" customHeight="1" x14ac:dyDescent="0.25">
      <c r="A654" s="1"/>
      <c r="B654" s="1"/>
      <c r="E654" s="1"/>
      <c r="F654" s="1"/>
    </row>
    <row r="655" spans="1:6" ht="12" customHeight="1" x14ac:dyDescent="0.25">
      <c r="A655" s="1"/>
      <c r="B655" s="1"/>
      <c r="E655" s="1"/>
      <c r="F655" s="1"/>
    </row>
    <row r="656" spans="1:6" ht="12" customHeight="1" x14ac:dyDescent="0.25">
      <c r="A656" s="1"/>
      <c r="B656" s="1"/>
      <c r="E656" s="1"/>
      <c r="F656" s="1"/>
    </row>
    <row r="657" spans="1:6" ht="12" customHeight="1" x14ac:dyDescent="0.25">
      <c r="A657" s="1"/>
      <c r="B657" s="1"/>
      <c r="E657" s="1"/>
      <c r="F657" s="1"/>
    </row>
    <row r="658" spans="1:6" ht="12" customHeight="1" x14ac:dyDescent="0.25">
      <c r="A658" s="1"/>
      <c r="B658" s="1"/>
      <c r="E658" s="1"/>
      <c r="F658" s="1"/>
    </row>
    <row r="659" spans="1:6" ht="12" customHeight="1" x14ac:dyDescent="0.25">
      <c r="A659" s="1"/>
      <c r="B659" s="1"/>
      <c r="E659" s="1"/>
      <c r="F659" s="1"/>
    </row>
    <row r="660" spans="1:6" ht="12" customHeight="1" x14ac:dyDescent="0.25">
      <c r="A660" s="1"/>
      <c r="B660" s="1"/>
      <c r="E660" s="1"/>
      <c r="F660" s="1"/>
    </row>
    <row r="661" spans="1:6" ht="12" customHeight="1" x14ac:dyDescent="0.25">
      <c r="A661" s="1"/>
      <c r="B661" s="1"/>
      <c r="E661" s="1"/>
      <c r="F661" s="1"/>
    </row>
    <row r="662" spans="1:6" ht="12" customHeight="1" x14ac:dyDescent="0.25">
      <c r="A662" s="1"/>
      <c r="B662" s="1"/>
      <c r="E662" s="1"/>
      <c r="F662" s="1"/>
    </row>
    <row r="663" spans="1:6" ht="12" customHeight="1" x14ac:dyDescent="0.25">
      <c r="A663" s="1"/>
      <c r="B663" s="1"/>
      <c r="E663" s="1"/>
      <c r="F663" s="1"/>
    </row>
    <row r="664" spans="1:6" ht="12" customHeight="1" x14ac:dyDescent="0.25">
      <c r="A664" s="1"/>
      <c r="B664" s="1"/>
      <c r="E664" s="1"/>
      <c r="F664" s="1"/>
    </row>
    <row r="665" spans="1:6" ht="12" customHeight="1" x14ac:dyDescent="0.25">
      <c r="A665" s="1"/>
      <c r="B665" s="1"/>
      <c r="E665" s="1"/>
      <c r="F665" s="1"/>
    </row>
    <row r="666" spans="1:6" ht="12" customHeight="1" x14ac:dyDescent="0.25">
      <c r="A666" s="1"/>
      <c r="B666" s="1"/>
      <c r="E666" s="1"/>
      <c r="F666" s="1"/>
    </row>
    <row r="667" spans="1:6" ht="12" customHeight="1" x14ac:dyDescent="0.25">
      <c r="A667" s="1"/>
      <c r="B667" s="1"/>
      <c r="E667" s="1"/>
      <c r="F667" s="1"/>
    </row>
    <row r="668" spans="1:6" ht="12" customHeight="1" x14ac:dyDescent="0.25">
      <c r="A668" s="1"/>
      <c r="B668" s="1"/>
      <c r="E668" s="1"/>
      <c r="F668" s="1"/>
    </row>
    <row r="669" spans="1:6" ht="12" customHeight="1" x14ac:dyDescent="0.25">
      <c r="A669" s="1"/>
      <c r="B669" s="1"/>
      <c r="E669" s="1"/>
      <c r="F669" s="1"/>
    </row>
    <row r="670" spans="1:6" ht="12" customHeight="1" x14ac:dyDescent="0.25">
      <c r="A670" s="1"/>
      <c r="B670" s="1"/>
      <c r="E670" s="1"/>
      <c r="F670" s="1"/>
    </row>
    <row r="671" spans="1:6" ht="12" customHeight="1" x14ac:dyDescent="0.25">
      <c r="A671" s="1"/>
      <c r="B671" s="1"/>
      <c r="E671" s="1"/>
      <c r="F671" s="1"/>
    </row>
    <row r="672" spans="1:6" ht="12" customHeight="1" x14ac:dyDescent="0.25">
      <c r="A672" s="1"/>
      <c r="B672" s="1"/>
      <c r="E672" s="1"/>
      <c r="F672" s="1"/>
    </row>
    <row r="673" spans="1:6" ht="12" customHeight="1" x14ac:dyDescent="0.25">
      <c r="A673" s="1"/>
      <c r="B673" s="1"/>
      <c r="E673" s="1"/>
      <c r="F673" s="1"/>
    </row>
    <row r="674" spans="1:6" ht="12" customHeight="1" x14ac:dyDescent="0.25">
      <c r="A674" s="1"/>
      <c r="B674" s="1"/>
      <c r="E674" s="1"/>
      <c r="F674" s="1"/>
    </row>
    <row r="675" spans="1:6" ht="12" customHeight="1" x14ac:dyDescent="0.25">
      <c r="A675" s="1"/>
      <c r="B675" s="1"/>
      <c r="E675" s="1"/>
      <c r="F675" s="1"/>
    </row>
    <row r="676" spans="1:6" ht="12" customHeight="1" x14ac:dyDescent="0.25">
      <c r="A676" s="1"/>
      <c r="B676" s="1"/>
      <c r="E676" s="1"/>
      <c r="F676" s="1"/>
    </row>
    <row r="677" spans="1:6" ht="12" customHeight="1" x14ac:dyDescent="0.25">
      <c r="A677" s="1"/>
      <c r="B677" s="1"/>
      <c r="E677" s="1"/>
      <c r="F677" s="1"/>
    </row>
    <row r="678" spans="1:6" ht="12" customHeight="1" x14ac:dyDescent="0.25">
      <c r="A678" s="1"/>
      <c r="B678" s="1"/>
      <c r="E678" s="1"/>
      <c r="F678" s="1"/>
    </row>
    <row r="679" spans="1:6" ht="12" customHeight="1" x14ac:dyDescent="0.25">
      <c r="A679" s="1"/>
      <c r="B679" s="1"/>
      <c r="E679" s="1"/>
      <c r="F679" s="1"/>
    </row>
    <row r="680" spans="1:6" ht="12" customHeight="1" x14ac:dyDescent="0.25">
      <c r="A680" s="1"/>
      <c r="B680" s="1"/>
      <c r="E680" s="1"/>
      <c r="F680" s="1"/>
    </row>
    <row r="681" spans="1:6" ht="12" customHeight="1" x14ac:dyDescent="0.25">
      <c r="A681" s="1"/>
      <c r="B681" s="1"/>
      <c r="E681" s="1"/>
      <c r="F681" s="1"/>
    </row>
    <row r="682" spans="1:6" ht="12" customHeight="1" x14ac:dyDescent="0.25">
      <c r="A682" s="1"/>
      <c r="B682" s="1"/>
      <c r="E682" s="1"/>
      <c r="F682" s="1"/>
    </row>
    <row r="683" spans="1:6" ht="12" customHeight="1" x14ac:dyDescent="0.25">
      <c r="A683" s="1"/>
      <c r="B683" s="1"/>
      <c r="E683" s="1"/>
      <c r="F683" s="1"/>
    </row>
    <row r="684" spans="1:6" ht="12" customHeight="1" x14ac:dyDescent="0.25">
      <c r="A684" s="1"/>
      <c r="B684" s="1"/>
      <c r="E684" s="1"/>
      <c r="F684" s="1"/>
    </row>
    <row r="685" spans="1:6" ht="12" customHeight="1" x14ac:dyDescent="0.25">
      <c r="A685" s="1"/>
      <c r="B685" s="1"/>
      <c r="E685" s="1"/>
      <c r="F685" s="1"/>
    </row>
    <row r="686" spans="1:6" ht="12" customHeight="1" x14ac:dyDescent="0.25">
      <c r="A686" s="1"/>
      <c r="B686" s="1"/>
      <c r="E686" s="1"/>
      <c r="F686" s="1"/>
    </row>
    <row r="687" spans="1:6" ht="12" customHeight="1" x14ac:dyDescent="0.25">
      <c r="A687" s="1"/>
      <c r="B687" s="1"/>
      <c r="E687" s="1"/>
      <c r="F687" s="1"/>
    </row>
    <row r="688" spans="1:6" ht="12" customHeight="1" x14ac:dyDescent="0.25">
      <c r="A688" s="1"/>
      <c r="B688" s="1"/>
      <c r="E688" s="1"/>
      <c r="F688" s="1"/>
    </row>
    <row r="689" spans="1:6" ht="12" customHeight="1" x14ac:dyDescent="0.25">
      <c r="A689" s="1"/>
      <c r="B689" s="1"/>
      <c r="E689" s="1"/>
      <c r="F689" s="1"/>
    </row>
    <row r="690" spans="1:6" ht="12" customHeight="1" x14ac:dyDescent="0.25">
      <c r="A690" s="1"/>
      <c r="B690" s="1"/>
      <c r="E690" s="1"/>
      <c r="F690" s="1"/>
    </row>
    <row r="691" spans="1:6" ht="12" customHeight="1" x14ac:dyDescent="0.25">
      <c r="A691" s="1"/>
      <c r="B691" s="1"/>
      <c r="E691" s="1"/>
      <c r="F691" s="1"/>
    </row>
    <row r="692" spans="1:6" ht="12" customHeight="1" x14ac:dyDescent="0.25">
      <c r="A692" s="1"/>
      <c r="B692" s="1"/>
      <c r="E692" s="1"/>
      <c r="F692" s="1"/>
    </row>
    <row r="693" spans="1:6" ht="12" customHeight="1" x14ac:dyDescent="0.25">
      <c r="A693" s="1"/>
      <c r="B693" s="1"/>
      <c r="E693" s="1"/>
      <c r="F693" s="1"/>
    </row>
    <row r="694" spans="1:6" ht="12" customHeight="1" x14ac:dyDescent="0.25">
      <c r="A694" s="1"/>
      <c r="B694" s="1"/>
      <c r="E694" s="1"/>
      <c r="F694" s="1"/>
    </row>
    <row r="695" spans="1:6" ht="12" customHeight="1" x14ac:dyDescent="0.25">
      <c r="A695" s="1"/>
      <c r="B695" s="1"/>
      <c r="E695" s="1"/>
      <c r="F695" s="1"/>
    </row>
    <row r="696" spans="1:6" ht="12" customHeight="1" x14ac:dyDescent="0.25">
      <c r="A696" s="1"/>
      <c r="B696" s="1"/>
      <c r="E696" s="1"/>
      <c r="F696" s="1"/>
    </row>
    <row r="697" spans="1:6" ht="12" customHeight="1" x14ac:dyDescent="0.25">
      <c r="A697" s="1"/>
      <c r="B697" s="1"/>
      <c r="E697" s="1"/>
      <c r="F697" s="1"/>
    </row>
    <row r="698" spans="1:6" ht="12" customHeight="1" x14ac:dyDescent="0.25">
      <c r="A698" s="1"/>
      <c r="B698" s="1"/>
      <c r="E698" s="1"/>
      <c r="F698" s="1"/>
    </row>
    <row r="699" spans="1:6" ht="12" customHeight="1" x14ac:dyDescent="0.25">
      <c r="A699" s="1"/>
      <c r="B699" s="1"/>
      <c r="E699" s="1"/>
      <c r="F699" s="1"/>
    </row>
    <row r="700" spans="1:6" ht="12" customHeight="1" x14ac:dyDescent="0.25">
      <c r="A700" s="1"/>
      <c r="B700" s="1"/>
      <c r="E700" s="1"/>
      <c r="F700" s="1"/>
    </row>
    <row r="701" spans="1:6" ht="12" customHeight="1" x14ac:dyDescent="0.25">
      <c r="A701" s="1"/>
      <c r="B701" s="1"/>
      <c r="E701" s="1"/>
      <c r="F701" s="1"/>
    </row>
    <row r="702" spans="1:6" ht="12" customHeight="1" x14ac:dyDescent="0.25">
      <c r="A702" s="1"/>
      <c r="B702" s="1"/>
      <c r="E702" s="1"/>
      <c r="F702" s="1"/>
    </row>
    <row r="703" spans="1:6" ht="12" customHeight="1" x14ac:dyDescent="0.25">
      <c r="A703" s="1"/>
      <c r="B703" s="1"/>
      <c r="E703" s="1"/>
      <c r="F703" s="1"/>
    </row>
    <row r="704" spans="1:6" ht="12" customHeight="1" x14ac:dyDescent="0.25">
      <c r="A704" s="1"/>
      <c r="B704" s="1"/>
      <c r="E704" s="1"/>
      <c r="F704" s="1"/>
    </row>
    <row r="705" spans="1:6" ht="12" customHeight="1" x14ac:dyDescent="0.25">
      <c r="A705" s="1"/>
      <c r="B705" s="1"/>
      <c r="E705" s="1"/>
      <c r="F705" s="1"/>
    </row>
    <row r="706" spans="1:6" ht="12" customHeight="1" x14ac:dyDescent="0.25">
      <c r="A706" s="1"/>
      <c r="B706" s="1"/>
      <c r="E706" s="1"/>
      <c r="F706" s="1"/>
    </row>
    <row r="707" spans="1:6" ht="12" customHeight="1" x14ac:dyDescent="0.25">
      <c r="A707" s="1"/>
      <c r="B707" s="1"/>
      <c r="E707" s="1"/>
      <c r="F707" s="1"/>
    </row>
    <row r="708" spans="1:6" ht="12" customHeight="1" x14ac:dyDescent="0.25">
      <c r="A708" s="1"/>
      <c r="B708" s="1"/>
      <c r="E708" s="1"/>
      <c r="F708" s="1"/>
    </row>
    <row r="709" spans="1:6" ht="12" customHeight="1" x14ac:dyDescent="0.25">
      <c r="A709" s="1"/>
      <c r="B709" s="1"/>
      <c r="E709" s="1"/>
      <c r="F709" s="1"/>
    </row>
    <row r="710" spans="1:6" ht="12" customHeight="1" x14ac:dyDescent="0.25">
      <c r="A710" s="1"/>
      <c r="B710" s="1"/>
      <c r="E710" s="1"/>
      <c r="F710" s="1"/>
    </row>
    <row r="711" spans="1:6" ht="12" customHeight="1" x14ac:dyDescent="0.25">
      <c r="A711" s="1"/>
      <c r="B711" s="1"/>
      <c r="E711" s="1"/>
      <c r="F711" s="1"/>
    </row>
    <row r="712" spans="1:6" ht="12" customHeight="1" x14ac:dyDescent="0.25">
      <c r="A712" s="1"/>
      <c r="B712" s="1"/>
      <c r="E712" s="1"/>
      <c r="F712" s="1"/>
    </row>
    <row r="713" spans="1:6" ht="12" customHeight="1" x14ac:dyDescent="0.25">
      <c r="A713" s="1"/>
      <c r="B713" s="1"/>
      <c r="E713" s="1"/>
      <c r="F713" s="1"/>
    </row>
    <row r="714" spans="1:6" ht="12" customHeight="1" x14ac:dyDescent="0.25">
      <c r="A714" s="1"/>
      <c r="B714" s="1"/>
      <c r="E714" s="1"/>
      <c r="F714" s="1"/>
    </row>
    <row r="715" spans="1:6" ht="12" customHeight="1" x14ac:dyDescent="0.25">
      <c r="A715" s="1"/>
      <c r="B715" s="1"/>
      <c r="E715" s="1"/>
      <c r="F715" s="1"/>
    </row>
    <row r="716" spans="1:6" ht="12" customHeight="1" x14ac:dyDescent="0.25">
      <c r="A716" s="1"/>
      <c r="B716" s="1"/>
      <c r="E716" s="1"/>
      <c r="F716" s="1"/>
    </row>
    <row r="717" spans="1:6" ht="12" customHeight="1" x14ac:dyDescent="0.25">
      <c r="A717" s="1"/>
      <c r="B717" s="1"/>
      <c r="E717" s="1"/>
      <c r="F717" s="1"/>
    </row>
    <row r="718" spans="1:6" ht="12" customHeight="1" x14ac:dyDescent="0.25">
      <c r="A718" s="1"/>
      <c r="B718" s="1"/>
      <c r="E718" s="1"/>
      <c r="F718" s="1"/>
    </row>
    <row r="719" spans="1:6" ht="12" customHeight="1" x14ac:dyDescent="0.25">
      <c r="A719" s="1"/>
      <c r="B719" s="1"/>
      <c r="E719" s="1"/>
      <c r="F719" s="1"/>
    </row>
    <row r="720" spans="1:6" ht="12" customHeight="1" x14ac:dyDescent="0.25">
      <c r="A720" s="1"/>
      <c r="B720" s="1"/>
      <c r="E720" s="1"/>
      <c r="F720" s="1"/>
    </row>
    <row r="721" spans="1:6" ht="12" customHeight="1" x14ac:dyDescent="0.25">
      <c r="A721" s="1"/>
      <c r="B721" s="1"/>
      <c r="E721" s="1"/>
      <c r="F721" s="1"/>
    </row>
    <row r="722" spans="1:6" ht="12" customHeight="1" x14ac:dyDescent="0.25">
      <c r="A722" s="1"/>
      <c r="B722" s="1"/>
      <c r="E722" s="1"/>
      <c r="F722" s="1"/>
    </row>
    <row r="723" spans="1:6" ht="12" customHeight="1" x14ac:dyDescent="0.25">
      <c r="A723" s="1"/>
      <c r="B723" s="1"/>
      <c r="E723" s="1"/>
      <c r="F723" s="1"/>
    </row>
    <row r="724" spans="1:6" ht="12" customHeight="1" x14ac:dyDescent="0.25">
      <c r="A724" s="1"/>
      <c r="B724" s="1"/>
      <c r="E724" s="1"/>
      <c r="F724" s="1"/>
    </row>
    <row r="725" spans="1:6" ht="12" customHeight="1" x14ac:dyDescent="0.25">
      <c r="A725" s="1"/>
      <c r="B725" s="1"/>
      <c r="E725" s="1"/>
      <c r="F725" s="1"/>
    </row>
    <row r="726" spans="1:6" ht="12" customHeight="1" x14ac:dyDescent="0.25">
      <c r="A726" s="1"/>
      <c r="B726" s="1"/>
      <c r="E726" s="1"/>
      <c r="F726" s="1"/>
    </row>
    <row r="727" spans="1:6" ht="12" customHeight="1" x14ac:dyDescent="0.25">
      <c r="A727" s="1"/>
      <c r="B727" s="1"/>
      <c r="E727" s="1"/>
      <c r="F727" s="1"/>
    </row>
    <row r="728" spans="1:6" ht="12" customHeight="1" x14ac:dyDescent="0.25">
      <c r="A728" s="1"/>
      <c r="B728" s="1"/>
      <c r="E728" s="1"/>
      <c r="F728" s="1"/>
    </row>
    <row r="729" spans="1:6" ht="12" customHeight="1" x14ac:dyDescent="0.25">
      <c r="A729" s="1"/>
      <c r="B729" s="1"/>
      <c r="E729" s="1"/>
      <c r="F729" s="1"/>
    </row>
    <row r="730" spans="1:6" ht="12" customHeight="1" x14ac:dyDescent="0.25">
      <c r="A730" s="1"/>
      <c r="B730" s="1"/>
      <c r="E730" s="1"/>
      <c r="F730" s="1"/>
    </row>
    <row r="731" spans="1:6" ht="12" customHeight="1" x14ac:dyDescent="0.25">
      <c r="A731" s="1"/>
      <c r="B731" s="1"/>
      <c r="E731" s="1"/>
      <c r="F731" s="1"/>
    </row>
    <row r="732" spans="1:6" ht="12" customHeight="1" x14ac:dyDescent="0.25">
      <c r="A732" s="1"/>
      <c r="B732" s="1"/>
      <c r="E732" s="1"/>
      <c r="F732" s="1"/>
    </row>
    <row r="733" spans="1:6" ht="12" customHeight="1" x14ac:dyDescent="0.25">
      <c r="A733" s="1"/>
      <c r="B733" s="1"/>
      <c r="E733" s="1"/>
      <c r="F733" s="1"/>
    </row>
    <row r="734" spans="1:6" ht="12" customHeight="1" x14ac:dyDescent="0.25">
      <c r="A734" s="1"/>
      <c r="B734" s="1"/>
      <c r="E734" s="1"/>
      <c r="F734" s="1"/>
    </row>
    <row r="735" spans="1:6" ht="12" customHeight="1" x14ac:dyDescent="0.25">
      <c r="A735" s="1"/>
      <c r="B735" s="1"/>
      <c r="E735" s="1"/>
      <c r="F735" s="1"/>
    </row>
    <row r="736" spans="1:6" ht="12" customHeight="1" x14ac:dyDescent="0.25">
      <c r="A736" s="1"/>
      <c r="B736" s="1"/>
      <c r="E736" s="1"/>
      <c r="F736" s="1"/>
    </row>
    <row r="737" spans="1:6" ht="12" customHeight="1" x14ac:dyDescent="0.25">
      <c r="A737" s="1"/>
      <c r="B737" s="1"/>
      <c r="E737" s="1"/>
      <c r="F737" s="1"/>
    </row>
    <row r="738" spans="1:6" ht="12" customHeight="1" x14ac:dyDescent="0.25">
      <c r="A738" s="1"/>
      <c r="B738" s="1"/>
      <c r="E738" s="1"/>
      <c r="F738" s="1"/>
    </row>
    <row r="739" spans="1:6" ht="12" customHeight="1" x14ac:dyDescent="0.25">
      <c r="A739" s="1"/>
      <c r="B739" s="1"/>
      <c r="E739" s="1"/>
      <c r="F739" s="1"/>
    </row>
    <row r="740" spans="1:6" ht="12" customHeight="1" x14ac:dyDescent="0.25">
      <c r="A740" s="1"/>
      <c r="B740" s="1"/>
      <c r="E740" s="1"/>
      <c r="F740" s="1"/>
    </row>
    <row r="741" spans="1:6" ht="12" customHeight="1" x14ac:dyDescent="0.25">
      <c r="A741" s="1"/>
      <c r="B741" s="1"/>
      <c r="E741" s="1"/>
      <c r="F741" s="1"/>
    </row>
    <row r="742" spans="1:6" ht="12" customHeight="1" x14ac:dyDescent="0.25">
      <c r="A742" s="1"/>
      <c r="B742" s="1"/>
      <c r="E742" s="1"/>
      <c r="F742" s="1"/>
    </row>
    <row r="743" spans="1:6" ht="12" customHeight="1" x14ac:dyDescent="0.25">
      <c r="A743" s="1"/>
      <c r="B743" s="1"/>
      <c r="E743" s="1"/>
      <c r="F743" s="1"/>
    </row>
    <row r="744" spans="1:6" ht="12" customHeight="1" x14ac:dyDescent="0.25">
      <c r="A744" s="1"/>
      <c r="B744" s="1"/>
      <c r="E744" s="1"/>
      <c r="F744" s="1"/>
    </row>
    <row r="745" spans="1:6" ht="12" customHeight="1" x14ac:dyDescent="0.25">
      <c r="A745" s="1"/>
      <c r="B745" s="1"/>
      <c r="E745" s="1"/>
      <c r="F745" s="1"/>
    </row>
    <row r="746" spans="1:6" ht="12" customHeight="1" x14ac:dyDescent="0.25">
      <c r="A746" s="1"/>
      <c r="B746" s="1"/>
      <c r="E746" s="1"/>
      <c r="F746" s="1"/>
    </row>
    <row r="747" spans="1:6" ht="12" customHeight="1" x14ac:dyDescent="0.25">
      <c r="A747" s="1"/>
      <c r="B747" s="1"/>
      <c r="E747" s="1"/>
      <c r="F747" s="1"/>
    </row>
    <row r="748" spans="1:6" ht="12" customHeight="1" x14ac:dyDescent="0.25">
      <c r="A748" s="1"/>
      <c r="B748" s="1"/>
      <c r="E748" s="1"/>
      <c r="F748" s="1"/>
    </row>
    <row r="749" spans="1:6" ht="12" customHeight="1" x14ac:dyDescent="0.25">
      <c r="A749" s="1"/>
      <c r="B749" s="1"/>
      <c r="E749" s="1"/>
      <c r="F749" s="1"/>
    </row>
    <row r="750" spans="1:6" ht="12" customHeight="1" x14ac:dyDescent="0.25">
      <c r="A750" s="1"/>
      <c r="B750" s="1"/>
      <c r="E750" s="1"/>
      <c r="F750" s="1"/>
    </row>
    <row r="751" spans="1:6" ht="12" customHeight="1" x14ac:dyDescent="0.25">
      <c r="A751" s="1"/>
      <c r="B751" s="1"/>
      <c r="E751" s="1"/>
      <c r="F751" s="1"/>
    </row>
    <row r="752" spans="1:6" ht="12" customHeight="1" x14ac:dyDescent="0.25">
      <c r="A752" s="1"/>
      <c r="B752" s="1"/>
      <c r="E752" s="1"/>
      <c r="F752" s="1"/>
    </row>
    <row r="753" spans="1:6" ht="12" customHeight="1" x14ac:dyDescent="0.25">
      <c r="A753" s="1"/>
      <c r="B753" s="1"/>
      <c r="E753" s="1"/>
      <c r="F753" s="1"/>
    </row>
    <row r="754" spans="1:6" ht="12" customHeight="1" x14ac:dyDescent="0.25">
      <c r="A754" s="1"/>
      <c r="B754" s="1"/>
      <c r="E754" s="1"/>
      <c r="F754" s="1"/>
    </row>
    <row r="755" spans="1:6" ht="12" customHeight="1" x14ac:dyDescent="0.25">
      <c r="A755" s="1"/>
      <c r="B755" s="1"/>
      <c r="E755" s="1"/>
      <c r="F755" s="1"/>
    </row>
    <row r="756" spans="1:6" ht="12" customHeight="1" x14ac:dyDescent="0.25">
      <c r="A756" s="1"/>
      <c r="B756" s="1"/>
      <c r="E756" s="1"/>
      <c r="F756" s="1"/>
    </row>
    <row r="757" spans="1:6" ht="12" customHeight="1" x14ac:dyDescent="0.25">
      <c r="A757" s="1"/>
      <c r="B757" s="1"/>
      <c r="E757" s="1"/>
      <c r="F757" s="1"/>
    </row>
    <row r="758" spans="1:6" ht="12" customHeight="1" x14ac:dyDescent="0.25">
      <c r="A758" s="1"/>
      <c r="B758" s="1"/>
      <c r="E758" s="1"/>
      <c r="F758" s="1"/>
    </row>
    <row r="759" spans="1:6" ht="12" customHeight="1" x14ac:dyDescent="0.25">
      <c r="A759" s="1"/>
      <c r="B759" s="1"/>
      <c r="E759" s="1"/>
      <c r="F759" s="1"/>
    </row>
    <row r="760" spans="1:6" ht="12" customHeight="1" x14ac:dyDescent="0.25">
      <c r="A760" s="1"/>
      <c r="B760" s="1"/>
      <c r="E760" s="1"/>
      <c r="F760" s="1"/>
    </row>
    <row r="761" spans="1:6" ht="12" customHeight="1" x14ac:dyDescent="0.25">
      <c r="A761" s="1"/>
      <c r="B761" s="1"/>
      <c r="E761" s="1"/>
      <c r="F761" s="1"/>
    </row>
    <row r="762" spans="1:6" ht="12" customHeight="1" x14ac:dyDescent="0.25">
      <c r="A762" s="1"/>
      <c r="B762" s="1"/>
      <c r="E762" s="1"/>
      <c r="F762" s="1"/>
    </row>
    <row r="763" spans="1:6" ht="12" customHeight="1" x14ac:dyDescent="0.25">
      <c r="A763" s="1"/>
      <c r="B763" s="1"/>
      <c r="E763" s="1"/>
      <c r="F763" s="1"/>
    </row>
    <row r="764" spans="1:6" ht="12" customHeight="1" x14ac:dyDescent="0.25">
      <c r="A764" s="1"/>
      <c r="B764" s="1"/>
      <c r="E764" s="1"/>
      <c r="F764" s="1"/>
    </row>
    <row r="765" spans="1:6" ht="12" customHeight="1" x14ac:dyDescent="0.25">
      <c r="A765" s="1"/>
      <c r="B765" s="1"/>
      <c r="E765" s="1"/>
      <c r="F765" s="1"/>
    </row>
    <row r="766" spans="1:6" ht="12" customHeight="1" x14ac:dyDescent="0.25">
      <c r="A766" s="1"/>
      <c r="B766" s="1"/>
      <c r="E766" s="1"/>
      <c r="F766" s="1"/>
    </row>
    <row r="767" spans="1:6" ht="12" customHeight="1" x14ac:dyDescent="0.25">
      <c r="A767" s="1"/>
      <c r="B767" s="1"/>
      <c r="E767" s="1"/>
      <c r="F767" s="1"/>
    </row>
    <row r="768" spans="1:6" ht="12" customHeight="1" x14ac:dyDescent="0.25">
      <c r="A768" s="1"/>
      <c r="B768" s="1"/>
      <c r="E768" s="1"/>
      <c r="F768" s="1"/>
    </row>
    <row r="769" spans="1:6" ht="12" customHeight="1" x14ac:dyDescent="0.25">
      <c r="A769" s="1"/>
      <c r="B769" s="1"/>
      <c r="E769" s="1"/>
      <c r="F769" s="1"/>
    </row>
    <row r="770" spans="1:6" ht="12" customHeight="1" x14ac:dyDescent="0.25">
      <c r="A770" s="1"/>
      <c r="B770" s="1"/>
      <c r="E770" s="1"/>
      <c r="F770" s="1"/>
    </row>
    <row r="771" spans="1:6" ht="12" customHeight="1" x14ac:dyDescent="0.25">
      <c r="A771" s="1"/>
      <c r="B771" s="1"/>
      <c r="E771" s="1"/>
      <c r="F771" s="1"/>
    </row>
    <row r="772" spans="1:6" ht="12" customHeight="1" x14ac:dyDescent="0.25">
      <c r="A772" s="1"/>
      <c r="B772" s="1"/>
      <c r="E772" s="1"/>
      <c r="F772" s="1"/>
    </row>
    <row r="773" spans="1:6" ht="12" customHeight="1" x14ac:dyDescent="0.25">
      <c r="A773" s="1"/>
      <c r="B773" s="1"/>
      <c r="E773" s="1"/>
      <c r="F773" s="1"/>
    </row>
    <row r="774" spans="1:6" ht="12" customHeight="1" x14ac:dyDescent="0.25">
      <c r="A774" s="1"/>
      <c r="B774" s="1"/>
      <c r="E774" s="1"/>
      <c r="F774" s="1"/>
    </row>
    <row r="775" spans="1:6" ht="12" customHeight="1" x14ac:dyDescent="0.25">
      <c r="A775" s="1"/>
      <c r="B775" s="1"/>
      <c r="E775" s="1"/>
      <c r="F775" s="1"/>
    </row>
    <row r="776" spans="1:6" ht="12" customHeight="1" x14ac:dyDescent="0.25">
      <c r="A776" s="1"/>
      <c r="B776" s="1"/>
      <c r="E776" s="1"/>
      <c r="F776" s="1"/>
    </row>
    <row r="777" spans="1:6" ht="12" customHeight="1" x14ac:dyDescent="0.25">
      <c r="A777" s="1"/>
      <c r="B777" s="1"/>
      <c r="E777" s="1"/>
      <c r="F777" s="1"/>
    </row>
    <row r="778" spans="1:6" ht="12" customHeight="1" x14ac:dyDescent="0.25">
      <c r="A778" s="1"/>
      <c r="B778" s="1"/>
      <c r="E778" s="1"/>
      <c r="F778" s="1"/>
    </row>
    <row r="779" spans="1:6" ht="12" customHeight="1" x14ac:dyDescent="0.25">
      <c r="A779" s="1"/>
      <c r="B779" s="1"/>
      <c r="E779" s="1"/>
      <c r="F779" s="1"/>
    </row>
    <row r="780" spans="1:6" ht="12" customHeight="1" x14ac:dyDescent="0.25">
      <c r="A780" s="1"/>
      <c r="B780" s="1"/>
      <c r="E780" s="1"/>
      <c r="F780" s="1"/>
    </row>
    <row r="781" spans="1:6" ht="12" customHeight="1" x14ac:dyDescent="0.25">
      <c r="A781" s="1"/>
      <c r="B781" s="1"/>
      <c r="E781" s="1"/>
      <c r="F781" s="1"/>
    </row>
    <row r="782" spans="1:6" ht="12" customHeight="1" x14ac:dyDescent="0.25">
      <c r="A782" s="1"/>
      <c r="B782" s="1"/>
      <c r="E782" s="1"/>
      <c r="F782" s="1"/>
    </row>
    <row r="783" spans="1:6" ht="12" customHeight="1" x14ac:dyDescent="0.25">
      <c r="A783" s="1"/>
      <c r="B783" s="1"/>
      <c r="E783" s="1"/>
      <c r="F783" s="1"/>
    </row>
    <row r="784" spans="1:6" ht="12" customHeight="1" x14ac:dyDescent="0.25">
      <c r="A784" s="1"/>
      <c r="B784" s="1"/>
      <c r="E784" s="1"/>
      <c r="F784" s="1"/>
    </row>
    <row r="785" spans="1:6" ht="12" customHeight="1" x14ac:dyDescent="0.25">
      <c r="A785" s="1"/>
      <c r="B785" s="1"/>
      <c r="E785" s="1"/>
      <c r="F785" s="1"/>
    </row>
    <row r="786" spans="1:6" ht="12" customHeight="1" x14ac:dyDescent="0.25">
      <c r="A786" s="1"/>
      <c r="B786" s="1"/>
      <c r="E786" s="1"/>
      <c r="F786" s="1"/>
    </row>
    <row r="787" spans="1:6" ht="12" customHeight="1" x14ac:dyDescent="0.25">
      <c r="A787" s="1"/>
      <c r="B787" s="1"/>
      <c r="E787" s="1"/>
      <c r="F787" s="1"/>
    </row>
    <row r="788" spans="1:6" ht="12" customHeight="1" x14ac:dyDescent="0.25">
      <c r="A788" s="1"/>
      <c r="B788" s="1"/>
      <c r="E788" s="1"/>
      <c r="F788" s="1"/>
    </row>
    <row r="789" spans="1:6" ht="12" customHeight="1" x14ac:dyDescent="0.25">
      <c r="A789" s="1"/>
      <c r="B789" s="1"/>
      <c r="E789" s="1"/>
      <c r="F789" s="1"/>
    </row>
    <row r="790" spans="1:6" ht="12" customHeight="1" x14ac:dyDescent="0.25">
      <c r="A790" s="1"/>
      <c r="B790" s="1"/>
      <c r="E790" s="1"/>
      <c r="F790" s="1"/>
    </row>
    <row r="791" spans="1:6" ht="12" customHeight="1" x14ac:dyDescent="0.25">
      <c r="A791" s="1"/>
      <c r="B791" s="1"/>
      <c r="E791" s="1"/>
      <c r="F791" s="1"/>
    </row>
    <row r="792" spans="1:6" ht="12" customHeight="1" x14ac:dyDescent="0.25">
      <c r="A792" s="1"/>
      <c r="B792" s="1"/>
      <c r="E792" s="1"/>
      <c r="F792" s="1"/>
    </row>
    <row r="793" spans="1:6" ht="12" customHeight="1" x14ac:dyDescent="0.25">
      <c r="A793" s="1"/>
      <c r="B793" s="1"/>
      <c r="E793" s="1"/>
      <c r="F793" s="1"/>
    </row>
    <row r="794" spans="1:6" ht="12" customHeight="1" x14ac:dyDescent="0.25">
      <c r="A794" s="1"/>
      <c r="B794" s="1"/>
      <c r="E794" s="1"/>
      <c r="F794" s="1"/>
    </row>
    <row r="795" spans="1:6" ht="12" customHeight="1" x14ac:dyDescent="0.25">
      <c r="A795" s="1"/>
      <c r="B795" s="1"/>
      <c r="E795" s="1"/>
      <c r="F795" s="1"/>
    </row>
    <row r="796" spans="1:6" ht="12" customHeight="1" x14ac:dyDescent="0.25">
      <c r="A796" s="1"/>
      <c r="B796" s="1"/>
      <c r="E796" s="1"/>
      <c r="F796" s="1"/>
    </row>
    <row r="797" spans="1:6" ht="12" customHeight="1" x14ac:dyDescent="0.25">
      <c r="A797" s="1"/>
      <c r="B797" s="1"/>
      <c r="E797" s="1"/>
      <c r="F797" s="1"/>
    </row>
    <row r="798" spans="1:6" ht="12" customHeight="1" x14ac:dyDescent="0.25">
      <c r="A798" s="1"/>
      <c r="B798" s="1"/>
      <c r="E798" s="1"/>
      <c r="F798" s="1"/>
    </row>
    <row r="799" spans="1:6" ht="12" customHeight="1" x14ac:dyDescent="0.25">
      <c r="A799" s="1"/>
      <c r="B799" s="1"/>
      <c r="E799" s="1"/>
      <c r="F799" s="1"/>
    </row>
    <row r="800" spans="1:6" ht="12" customHeight="1" x14ac:dyDescent="0.25">
      <c r="A800" s="1"/>
      <c r="B800" s="1"/>
      <c r="E800" s="1"/>
      <c r="F800" s="1"/>
    </row>
    <row r="801" spans="1:6" ht="12" customHeight="1" x14ac:dyDescent="0.25">
      <c r="A801" s="1"/>
      <c r="B801" s="1"/>
      <c r="E801" s="1"/>
      <c r="F801" s="1"/>
    </row>
    <row r="802" spans="1:6" ht="12" customHeight="1" x14ac:dyDescent="0.25">
      <c r="A802" s="1"/>
      <c r="B802" s="1"/>
      <c r="E802" s="1"/>
      <c r="F802" s="1"/>
    </row>
    <row r="803" spans="1:6" ht="12" customHeight="1" x14ac:dyDescent="0.25">
      <c r="A803" s="1"/>
      <c r="B803" s="1"/>
      <c r="E803" s="1"/>
      <c r="F803" s="1"/>
    </row>
    <row r="804" spans="1:6" ht="12" customHeight="1" x14ac:dyDescent="0.25">
      <c r="A804" s="1"/>
      <c r="B804" s="1"/>
      <c r="E804" s="1"/>
      <c r="F804" s="1"/>
    </row>
    <row r="805" spans="1:6" ht="12" customHeight="1" x14ac:dyDescent="0.25">
      <c r="A805" s="1"/>
      <c r="B805" s="1"/>
      <c r="E805" s="1"/>
      <c r="F805" s="1"/>
    </row>
    <row r="806" spans="1:6" ht="12" customHeight="1" x14ac:dyDescent="0.25">
      <c r="A806" s="1"/>
      <c r="B806" s="1"/>
      <c r="E806" s="1"/>
      <c r="F806" s="1"/>
    </row>
    <row r="807" spans="1:6" ht="12" customHeight="1" x14ac:dyDescent="0.25">
      <c r="A807" s="1"/>
      <c r="B807" s="1"/>
      <c r="E807" s="1"/>
      <c r="F807" s="1"/>
    </row>
    <row r="808" spans="1:6" ht="12" customHeight="1" x14ac:dyDescent="0.25">
      <c r="A808" s="1"/>
      <c r="B808" s="1"/>
      <c r="E808" s="1"/>
      <c r="F808" s="1"/>
    </row>
    <row r="809" spans="1:6" ht="12" customHeight="1" x14ac:dyDescent="0.25">
      <c r="A809" s="1"/>
      <c r="B809" s="1"/>
      <c r="E809" s="1"/>
      <c r="F809" s="1"/>
    </row>
    <row r="810" spans="1:6" ht="12" customHeight="1" x14ac:dyDescent="0.25">
      <c r="A810" s="1"/>
      <c r="B810" s="1"/>
      <c r="E810" s="1"/>
      <c r="F810" s="1"/>
    </row>
    <row r="811" spans="1:6" ht="12" customHeight="1" x14ac:dyDescent="0.25">
      <c r="A811" s="1"/>
      <c r="B811" s="1"/>
      <c r="E811" s="1"/>
      <c r="F811" s="1"/>
    </row>
    <row r="812" spans="1:6" ht="12" customHeight="1" x14ac:dyDescent="0.25">
      <c r="A812" s="1"/>
      <c r="B812" s="1"/>
      <c r="E812" s="1"/>
      <c r="F812" s="1"/>
    </row>
    <row r="813" spans="1:6" ht="12" customHeight="1" x14ac:dyDescent="0.25">
      <c r="A813" s="1"/>
      <c r="B813" s="1"/>
      <c r="E813" s="1"/>
      <c r="F813" s="1"/>
    </row>
    <row r="814" spans="1:6" ht="12" customHeight="1" x14ac:dyDescent="0.25">
      <c r="A814" s="1"/>
      <c r="B814" s="1"/>
      <c r="E814" s="1"/>
      <c r="F814" s="1"/>
    </row>
    <row r="815" spans="1:6" ht="12" customHeight="1" x14ac:dyDescent="0.25">
      <c r="A815" s="1"/>
      <c r="B815" s="1"/>
      <c r="E815" s="1"/>
      <c r="F815" s="1"/>
    </row>
    <row r="816" spans="1:6" ht="12" customHeight="1" x14ac:dyDescent="0.25">
      <c r="A816" s="1"/>
      <c r="B816" s="1"/>
      <c r="E816" s="1"/>
      <c r="F816" s="1"/>
    </row>
    <row r="817" spans="1:6" ht="12" customHeight="1" x14ac:dyDescent="0.25">
      <c r="A817" s="1"/>
      <c r="B817" s="1"/>
      <c r="E817" s="1"/>
      <c r="F817" s="1"/>
    </row>
    <row r="818" spans="1:6" ht="12" customHeight="1" x14ac:dyDescent="0.25">
      <c r="A818" s="1"/>
      <c r="B818" s="1"/>
      <c r="E818" s="1"/>
      <c r="F818" s="1"/>
    </row>
    <row r="819" spans="1:6" ht="12" customHeight="1" x14ac:dyDescent="0.25">
      <c r="A819" s="1"/>
      <c r="B819" s="1"/>
      <c r="E819" s="1"/>
      <c r="F819" s="1"/>
    </row>
    <row r="820" spans="1:6" ht="12" customHeight="1" x14ac:dyDescent="0.25">
      <c r="A820" s="1"/>
      <c r="B820" s="1"/>
      <c r="E820" s="1"/>
      <c r="F820" s="1"/>
    </row>
    <row r="821" spans="1:6" ht="12" customHeight="1" x14ac:dyDescent="0.25">
      <c r="A821" s="1"/>
      <c r="B821" s="1"/>
      <c r="E821" s="1"/>
      <c r="F821" s="1"/>
    </row>
    <row r="822" spans="1:6" ht="12" customHeight="1" x14ac:dyDescent="0.25">
      <c r="A822" s="1"/>
      <c r="B822" s="1"/>
      <c r="E822" s="1"/>
      <c r="F822" s="1"/>
    </row>
    <row r="823" spans="1:6" ht="12" customHeight="1" x14ac:dyDescent="0.25">
      <c r="A823" s="1"/>
      <c r="B823" s="1"/>
      <c r="E823" s="1"/>
      <c r="F823" s="1"/>
    </row>
    <row r="824" spans="1:6" ht="12" customHeight="1" x14ac:dyDescent="0.25">
      <c r="A824" s="1"/>
      <c r="B824" s="1"/>
      <c r="E824" s="1"/>
      <c r="F824" s="1"/>
    </row>
    <row r="825" spans="1:6" ht="12" customHeight="1" x14ac:dyDescent="0.25">
      <c r="A825" s="1"/>
      <c r="B825" s="1"/>
      <c r="E825" s="1"/>
      <c r="F825" s="1"/>
    </row>
    <row r="826" spans="1:6" ht="12" customHeight="1" x14ac:dyDescent="0.25">
      <c r="A826" s="1"/>
      <c r="B826" s="1"/>
      <c r="E826" s="1"/>
      <c r="F826" s="1"/>
    </row>
    <row r="827" spans="1:6" ht="12" customHeight="1" x14ac:dyDescent="0.25">
      <c r="A827" s="1"/>
      <c r="B827" s="1"/>
      <c r="E827" s="1"/>
      <c r="F827" s="1"/>
    </row>
    <row r="828" spans="1:6" ht="12" customHeight="1" x14ac:dyDescent="0.25">
      <c r="A828" s="1"/>
      <c r="B828" s="1"/>
      <c r="E828" s="1"/>
      <c r="F828" s="1"/>
    </row>
    <row r="829" spans="1:6" ht="12" customHeight="1" x14ac:dyDescent="0.25">
      <c r="A829" s="1"/>
      <c r="B829" s="1"/>
      <c r="E829" s="1"/>
      <c r="F829" s="1"/>
    </row>
    <row r="830" spans="1:6" ht="12" customHeight="1" x14ac:dyDescent="0.25">
      <c r="A830" s="1"/>
      <c r="B830" s="1"/>
      <c r="E830" s="1"/>
      <c r="F830" s="1"/>
    </row>
    <row r="831" spans="1:6" ht="12" customHeight="1" x14ac:dyDescent="0.25">
      <c r="A831" s="1"/>
      <c r="B831" s="1"/>
      <c r="E831" s="1"/>
      <c r="F831" s="1"/>
    </row>
    <row r="832" spans="1:6" ht="12" customHeight="1" x14ac:dyDescent="0.25">
      <c r="A832" s="1"/>
      <c r="B832" s="1"/>
      <c r="E832" s="1"/>
      <c r="F832" s="1"/>
    </row>
    <row r="833" spans="1:6" ht="12" customHeight="1" x14ac:dyDescent="0.25">
      <c r="A833" s="1"/>
      <c r="B833" s="1"/>
      <c r="E833" s="1"/>
      <c r="F833" s="1"/>
    </row>
    <row r="834" spans="1:6" ht="12" customHeight="1" x14ac:dyDescent="0.25">
      <c r="A834" s="1"/>
      <c r="B834" s="1"/>
      <c r="E834" s="1"/>
      <c r="F834" s="1"/>
    </row>
    <row r="835" spans="1:6" ht="12" customHeight="1" x14ac:dyDescent="0.25">
      <c r="A835" s="1"/>
      <c r="B835" s="1"/>
      <c r="E835" s="1"/>
      <c r="F835" s="1"/>
    </row>
    <row r="836" spans="1:6" ht="12" customHeight="1" x14ac:dyDescent="0.25">
      <c r="A836" s="1"/>
      <c r="B836" s="1"/>
      <c r="E836" s="1"/>
      <c r="F836" s="1"/>
    </row>
    <row r="837" spans="1:6" ht="12" customHeight="1" x14ac:dyDescent="0.25">
      <c r="A837" s="1"/>
      <c r="B837" s="1"/>
      <c r="E837" s="1"/>
      <c r="F837" s="1"/>
    </row>
    <row r="838" spans="1:6" ht="12" customHeight="1" x14ac:dyDescent="0.25">
      <c r="A838" s="1"/>
      <c r="B838" s="1"/>
      <c r="E838" s="1"/>
      <c r="F838" s="1"/>
    </row>
    <row r="839" spans="1:6" ht="12" customHeight="1" x14ac:dyDescent="0.25">
      <c r="A839" s="1"/>
      <c r="B839" s="1"/>
      <c r="E839" s="1"/>
      <c r="F839" s="1"/>
    </row>
    <row r="840" spans="1:6" ht="12" customHeight="1" x14ac:dyDescent="0.25">
      <c r="A840" s="1"/>
      <c r="B840" s="1"/>
      <c r="E840" s="1"/>
      <c r="F840" s="1"/>
    </row>
    <row r="841" spans="1:6" ht="12" customHeight="1" x14ac:dyDescent="0.25">
      <c r="A841" s="1"/>
      <c r="B841" s="1"/>
      <c r="E841" s="1"/>
      <c r="F841" s="1"/>
    </row>
    <row r="842" spans="1:6" ht="12" customHeight="1" x14ac:dyDescent="0.25">
      <c r="A842" s="1"/>
      <c r="B842" s="1"/>
      <c r="E842" s="1"/>
      <c r="F842" s="1"/>
    </row>
    <row r="843" spans="1:6" ht="12" customHeight="1" x14ac:dyDescent="0.25">
      <c r="A843" s="1"/>
      <c r="B843" s="1"/>
      <c r="E843" s="1"/>
      <c r="F843" s="1"/>
    </row>
    <row r="844" spans="1:6" ht="12" customHeight="1" x14ac:dyDescent="0.25">
      <c r="A844" s="1"/>
      <c r="B844" s="1"/>
      <c r="E844" s="1"/>
      <c r="F844" s="1"/>
    </row>
    <row r="845" spans="1:6" ht="12" customHeight="1" x14ac:dyDescent="0.25">
      <c r="A845" s="1"/>
      <c r="B845" s="1"/>
      <c r="E845" s="1"/>
      <c r="F845" s="1"/>
    </row>
    <row r="846" spans="1:6" ht="12" customHeight="1" x14ac:dyDescent="0.25">
      <c r="A846" s="1"/>
      <c r="B846" s="1"/>
      <c r="E846" s="1"/>
      <c r="F846" s="1"/>
    </row>
    <row r="847" spans="1:6" ht="12" customHeight="1" x14ac:dyDescent="0.25">
      <c r="A847" s="1"/>
      <c r="B847" s="1"/>
      <c r="E847" s="1"/>
      <c r="F847" s="1"/>
    </row>
    <row r="848" spans="1:6" ht="12" customHeight="1" x14ac:dyDescent="0.25">
      <c r="A848" s="1"/>
      <c r="B848" s="1"/>
      <c r="E848" s="1"/>
      <c r="F848" s="1"/>
    </row>
    <row r="849" spans="1:6" ht="12" customHeight="1" x14ac:dyDescent="0.25">
      <c r="A849" s="1"/>
      <c r="B849" s="1"/>
      <c r="E849" s="1"/>
      <c r="F849" s="1"/>
    </row>
    <row r="850" spans="1:6" ht="12" customHeight="1" x14ac:dyDescent="0.25">
      <c r="A850" s="1"/>
      <c r="B850" s="1"/>
      <c r="E850" s="1"/>
      <c r="F850" s="1"/>
    </row>
    <row r="851" spans="1:6" ht="12" customHeight="1" x14ac:dyDescent="0.25">
      <c r="A851" s="1"/>
      <c r="B851" s="1"/>
      <c r="E851" s="1"/>
      <c r="F851" s="1"/>
    </row>
    <row r="852" spans="1:6" ht="12" customHeight="1" x14ac:dyDescent="0.25">
      <c r="A852" s="1"/>
      <c r="B852" s="1"/>
      <c r="E852" s="1"/>
      <c r="F852" s="1"/>
    </row>
    <row r="853" spans="1:6" ht="12" customHeight="1" x14ac:dyDescent="0.25">
      <c r="A853" s="1"/>
      <c r="B853" s="1"/>
      <c r="E853" s="1"/>
      <c r="F853" s="1"/>
    </row>
    <row r="854" spans="1:6" ht="12" customHeight="1" x14ac:dyDescent="0.25">
      <c r="A854" s="1"/>
      <c r="B854" s="1"/>
      <c r="E854" s="1"/>
      <c r="F854" s="1"/>
    </row>
    <row r="855" spans="1:6" ht="12" customHeight="1" x14ac:dyDescent="0.25">
      <c r="A855" s="1"/>
      <c r="B855" s="1"/>
      <c r="E855" s="1"/>
      <c r="F855" s="1"/>
    </row>
    <row r="856" spans="1:6" ht="12" customHeight="1" x14ac:dyDescent="0.25">
      <c r="A856" s="1"/>
      <c r="B856" s="1"/>
      <c r="E856" s="1"/>
      <c r="F856" s="1"/>
    </row>
    <row r="857" spans="1:6" ht="12" customHeight="1" x14ac:dyDescent="0.25">
      <c r="A857" s="1"/>
      <c r="B857" s="1"/>
      <c r="E857" s="1"/>
      <c r="F857" s="1"/>
    </row>
    <row r="858" spans="1:6" ht="12" customHeight="1" x14ac:dyDescent="0.25">
      <c r="A858" s="1"/>
      <c r="B858" s="1"/>
      <c r="E858" s="1"/>
      <c r="F858" s="1"/>
    </row>
    <row r="859" spans="1:6" ht="12" customHeight="1" x14ac:dyDescent="0.25">
      <c r="A859" s="1"/>
      <c r="B859" s="1"/>
      <c r="E859" s="1"/>
      <c r="F859" s="1"/>
    </row>
    <row r="860" spans="1:6" ht="12" customHeight="1" x14ac:dyDescent="0.25">
      <c r="A860" s="1"/>
      <c r="B860" s="1"/>
      <c r="E860" s="1"/>
      <c r="F860" s="1"/>
    </row>
    <row r="861" spans="1:6" ht="12" customHeight="1" x14ac:dyDescent="0.25">
      <c r="A861" s="1"/>
      <c r="B861" s="1"/>
      <c r="E861" s="1"/>
      <c r="F861" s="1"/>
    </row>
    <row r="862" spans="1:6" ht="12" customHeight="1" x14ac:dyDescent="0.25">
      <c r="A862" s="1"/>
      <c r="B862" s="1"/>
      <c r="E862" s="1"/>
      <c r="F862" s="1"/>
    </row>
    <row r="863" spans="1:6" ht="12" customHeight="1" x14ac:dyDescent="0.25">
      <c r="A863" s="1"/>
      <c r="B863" s="1"/>
      <c r="E863" s="1"/>
      <c r="F863" s="1"/>
    </row>
    <row r="864" spans="1:6" ht="12" customHeight="1" x14ac:dyDescent="0.25">
      <c r="A864" s="1"/>
      <c r="B864" s="1"/>
      <c r="E864" s="1"/>
      <c r="F864" s="1"/>
    </row>
    <row r="865" spans="1:6" ht="12" customHeight="1" x14ac:dyDescent="0.25">
      <c r="A865" s="1"/>
      <c r="B865" s="1"/>
      <c r="E865" s="1"/>
      <c r="F865" s="1"/>
    </row>
    <row r="866" spans="1:6" ht="12" customHeight="1" x14ac:dyDescent="0.25">
      <c r="A866" s="1"/>
      <c r="B866" s="1"/>
      <c r="E866" s="1"/>
      <c r="F866" s="1"/>
    </row>
    <row r="867" spans="1:6" ht="12" customHeight="1" x14ac:dyDescent="0.25">
      <c r="A867" s="1"/>
      <c r="B867" s="1"/>
      <c r="E867" s="1"/>
      <c r="F867" s="1"/>
    </row>
    <row r="868" spans="1:6" ht="12" customHeight="1" x14ac:dyDescent="0.25">
      <c r="A868" s="1"/>
      <c r="B868" s="1"/>
      <c r="E868" s="1"/>
      <c r="F868" s="1"/>
    </row>
    <row r="869" spans="1:6" ht="12" customHeight="1" x14ac:dyDescent="0.25">
      <c r="A869" s="1"/>
      <c r="B869" s="1"/>
      <c r="E869" s="1"/>
      <c r="F869" s="1"/>
    </row>
    <row r="870" spans="1:6" ht="12" customHeight="1" x14ac:dyDescent="0.25">
      <c r="A870" s="1"/>
      <c r="B870" s="1"/>
      <c r="E870" s="1"/>
      <c r="F870" s="1"/>
    </row>
    <row r="871" spans="1:6" ht="12" customHeight="1" x14ac:dyDescent="0.25">
      <c r="A871" s="1"/>
      <c r="B871" s="1"/>
      <c r="E871" s="1"/>
      <c r="F871" s="1"/>
    </row>
    <row r="872" spans="1:6" ht="12" customHeight="1" x14ac:dyDescent="0.25">
      <c r="A872" s="1"/>
      <c r="B872" s="1"/>
      <c r="E872" s="1"/>
      <c r="F872" s="1"/>
    </row>
    <row r="873" spans="1:6" ht="12" customHeight="1" x14ac:dyDescent="0.25">
      <c r="A873" s="1"/>
      <c r="B873" s="1"/>
      <c r="E873" s="1"/>
      <c r="F873" s="1"/>
    </row>
    <row r="874" spans="1:6" ht="12" customHeight="1" x14ac:dyDescent="0.25">
      <c r="A874" s="1"/>
      <c r="B874" s="1"/>
      <c r="E874" s="1"/>
      <c r="F874" s="1"/>
    </row>
    <row r="875" spans="1:6" ht="12" customHeight="1" x14ac:dyDescent="0.25">
      <c r="A875" s="1"/>
      <c r="B875" s="1"/>
      <c r="E875" s="1"/>
      <c r="F875" s="1"/>
    </row>
    <row r="876" spans="1:6" ht="12" customHeight="1" x14ac:dyDescent="0.25">
      <c r="A876" s="1"/>
      <c r="B876" s="1"/>
      <c r="E876" s="1"/>
      <c r="F876" s="1"/>
    </row>
    <row r="877" spans="1:6" ht="12" customHeight="1" x14ac:dyDescent="0.25">
      <c r="A877" s="1"/>
      <c r="B877" s="1"/>
      <c r="E877" s="1"/>
      <c r="F877" s="1"/>
    </row>
    <row r="878" spans="1:6" ht="12" customHeight="1" x14ac:dyDescent="0.25">
      <c r="A878" s="1"/>
      <c r="B878" s="1"/>
      <c r="E878" s="1"/>
      <c r="F878" s="1"/>
    </row>
    <row r="879" spans="1:6" ht="12" customHeight="1" x14ac:dyDescent="0.25">
      <c r="A879" s="1"/>
      <c r="B879" s="1"/>
      <c r="E879" s="1"/>
      <c r="F879" s="1"/>
    </row>
    <row r="880" spans="1:6" ht="12" customHeight="1" x14ac:dyDescent="0.25">
      <c r="A880" s="1"/>
      <c r="B880" s="1"/>
      <c r="E880" s="1"/>
      <c r="F880" s="1"/>
    </row>
    <row r="881" spans="1:6" ht="12" customHeight="1" x14ac:dyDescent="0.25">
      <c r="A881" s="1"/>
      <c r="B881" s="1"/>
      <c r="E881" s="1"/>
      <c r="F881" s="1"/>
    </row>
    <row r="882" spans="1:6" ht="12" customHeight="1" x14ac:dyDescent="0.25">
      <c r="A882" s="1"/>
      <c r="B882" s="1"/>
      <c r="E882" s="1"/>
      <c r="F882" s="1"/>
    </row>
    <row r="883" spans="1:6" ht="12" customHeight="1" x14ac:dyDescent="0.25">
      <c r="A883" s="1"/>
      <c r="B883" s="1"/>
      <c r="E883" s="1"/>
      <c r="F883" s="1"/>
    </row>
    <row r="884" spans="1:6" ht="12" customHeight="1" x14ac:dyDescent="0.25">
      <c r="A884" s="1"/>
      <c r="B884" s="1"/>
      <c r="E884" s="1"/>
      <c r="F884" s="1"/>
    </row>
    <row r="885" spans="1:6" ht="12" customHeight="1" x14ac:dyDescent="0.25">
      <c r="A885" s="1"/>
      <c r="B885" s="1"/>
      <c r="E885" s="1"/>
      <c r="F885" s="1"/>
    </row>
    <row r="886" spans="1:6" ht="12" customHeight="1" x14ac:dyDescent="0.25">
      <c r="A886" s="1"/>
      <c r="B886" s="1"/>
      <c r="E886" s="1"/>
      <c r="F886" s="1"/>
    </row>
    <row r="887" spans="1:6" ht="12" customHeight="1" x14ac:dyDescent="0.25">
      <c r="A887" s="1"/>
      <c r="B887" s="1"/>
      <c r="E887" s="1"/>
      <c r="F887" s="1"/>
    </row>
    <row r="888" spans="1:6" ht="12" customHeight="1" x14ac:dyDescent="0.25">
      <c r="A888" s="1"/>
      <c r="B888" s="1"/>
      <c r="E888" s="1"/>
      <c r="F888" s="1"/>
    </row>
    <row r="889" spans="1:6" ht="12" customHeight="1" x14ac:dyDescent="0.25">
      <c r="A889" s="1"/>
      <c r="B889" s="1"/>
      <c r="E889" s="1"/>
      <c r="F889" s="1"/>
    </row>
    <row r="890" spans="1:6" ht="12" customHeight="1" x14ac:dyDescent="0.25">
      <c r="A890" s="1"/>
      <c r="B890" s="1"/>
      <c r="E890" s="1"/>
      <c r="F890" s="1"/>
    </row>
    <row r="891" spans="1:6" ht="12" customHeight="1" x14ac:dyDescent="0.25">
      <c r="A891" s="1"/>
      <c r="B891" s="1"/>
      <c r="E891" s="1"/>
      <c r="F891" s="1"/>
    </row>
    <row r="892" spans="1:6" ht="12" customHeight="1" x14ac:dyDescent="0.25">
      <c r="A892" s="1"/>
      <c r="B892" s="1"/>
      <c r="E892" s="1"/>
      <c r="F892" s="1"/>
    </row>
    <row r="893" spans="1:6" ht="12" customHeight="1" x14ac:dyDescent="0.25">
      <c r="A893" s="1"/>
      <c r="B893" s="1"/>
      <c r="E893" s="1"/>
      <c r="F893" s="1"/>
    </row>
    <row r="894" spans="1:6" ht="12" customHeight="1" x14ac:dyDescent="0.25">
      <c r="A894" s="1"/>
      <c r="B894" s="1"/>
      <c r="E894" s="1"/>
      <c r="F894" s="1"/>
    </row>
    <row r="895" spans="1:6" ht="12" customHeight="1" x14ac:dyDescent="0.25">
      <c r="A895" s="1"/>
      <c r="B895" s="1"/>
      <c r="E895" s="1"/>
      <c r="F895" s="1"/>
    </row>
    <row r="896" spans="1:6" ht="12" customHeight="1" x14ac:dyDescent="0.25">
      <c r="A896" s="1"/>
      <c r="B896" s="1"/>
      <c r="E896" s="1"/>
      <c r="F896" s="1"/>
    </row>
    <row r="897" spans="1:6" ht="12" customHeight="1" x14ac:dyDescent="0.25">
      <c r="A897" s="1"/>
      <c r="B897" s="1"/>
      <c r="E897" s="1"/>
      <c r="F897" s="1"/>
    </row>
    <row r="898" spans="1:6" ht="12" customHeight="1" x14ac:dyDescent="0.25">
      <c r="A898" s="1"/>
      <c r="B898" s="1"/>
      <c r="E898" s="1"/>
      <c r="F898" s="1"/>
    </row>
    <row r="899" spans="1:6" ht="12" customHeight="1" x14ac:dyDescent="0.25">
      <c r="A899" s="1"/>
      <c r="B899" s="1"/>
      <c r="E899" s="1"/>
      <c r="F899" s="1"/>
    </row>
    <row r="900" spans="1:6" ht="12" customHeight="1" x14ac:dyDescent="0.25">
      <c r="A900" s="1"/>
      <c r="B900" s="1"/>
      <c r="E900" s="1"/>
      <c r="F900" s="1"/>
    </row>
    <row r="901" spans="1:6" ht="12" customHeight="1" x14ac:dyDescent="0.25">
      <c r="A901" s="1"/>
      <c r="B901" s="1"/>
      <c r="E901" s="1"/>
      <c r="F901" s="1"/>
    </row>
    <row r="902" spans="1:6" ht="12" customHeight="1" x14ac:dyDescent="0.25">
      <c r="A902" s="1"/>
      <c r="B902" s="1"/>
      <c r="E902" s="1"/>
      <c r="F902" s="1"/>
    </row>
    <row r="903" spans="1:6" ht="12" customHeight="1" x14ac:dyDescent="0.25">
      <c r="A903" s="1"/>
      <c r="B903" s="1"/>
      <c r="E903" s="1"/>
      <c r="F903" s="1"/>
    </row>
    <row r="904" spans="1:6" ht="12" customHeight="1" x14ac:dyDescent="0.25">
      <c r="A904" s="1"/>
      <c r="B904" s="1"/>
      <c r="E904" s="1"/>
      <c r="F904" s="1"/>
    </row>
    <row r="905" spans="1:6" ht="12" customHeight="1" x14ac:dyDescent="0.25">
      <c r="A905" s="1"/>
      <c r="B905" s="1"/>
      <c r="E905" s="1"/>
      <c r="F905" s="1"/>
    </row>
    <row r="906" spans="1:6" ht="12" customHeight="1" x14ac:dyDescent="0.25">
      <c r="A906" s="1"/>
      <c r="B906" s="1"/>
      <c r="E906" s="1"/>
      <c r="F906" s="1"/>
    </row>
    <row r="907" spans="1:6" ht="12" customHeight="1" x14ac:dyDescent="0.25">
      <c r="A907" s="1"/>
      <c r="B907" s="1"/>
      <c r="E907" s="1"/>
      <c r="F907" s="1"/>
    </row>
    <row r="908" spans="1:6" ht="12" customHeight="1" x14ac:dyDescent="0.25">
      <c r="A908" s="1"/>
      <c r="B908" s="1"/>
      <c r="E908" s="1"/>
      <c r="F908" s="1"/>
    </row>
    <row r="909" spans="1:6" ht="12" customHeight="1" x14ac:dyDescent="0.25">
      <c r="A909" s="1"/>
      <c r="B909" s="1"/>
      <c r="E909" s="1"/>
      <c r="F909" s="1"/>
    </row>
    <row r="910" spans="1:6" ht="12" customHeight="1" x14ac:dyDescent="0.25">
      <c r="A910" s="1"/>
      <c r="B910" s="1"/>
      <c r="E910" s="1"/>
      <c r="F910" s="1"/>
    </row>
    <row r="911" spans="1:6" ht="12" customHeight="1" x14ac:dyDescent="0.25">
      <c r="A911" s="1"/>
      <c r="B911" s="1"/>
      <c r="E911" s="1"/>
      <c r="F911" s="1"/>
    </row>
    <row r="912" spans="1:6" ht="12" customHeight="1" x14ac:dyDescent="0.25">
      <c r="A912" s="1"/>
      <c r="B912" s="1"/>
      <c r="E912" s="1"/>
      <c r="F912" s="1"/>
    </row>
    <row r="913" spans="1:6" ht="12" customHeight="1" x14ac:dyDescent="0.25">
      <c r="A913" s="1"/>
      <c r="B913" s="1"/>
      <c r="E913" s="1"/>
      <c r="F913" s="1"/>
    </row>
    <row r="914" spans="1:6" ht="12" customHeight="1" x14ac:dyDescent="0.25">
      <c r="A914" s="1"/>
      <c r="B914" s="1"/>
      <c r="E914" s="1"/>
      <c r="F914" s="1"/>
    </row>
    <row r="915" spans="1:6" ht="12" customHeight="1" x14ac:dyDescent="0.25">
      <c r="A915" s="1"/>
      <c r="B915" s="1"/>
      <c r="E915" s="1"/>
      <c r="F915" s="1"/>
    </row>
    <row r="916" spans="1:6" ht="12" customHeight="1" x14ac:dyDescent="0.25">
      <c r="A916" s="1"/>
      <c r="B916" s="1"/>
      <c r="E916" s="1"/>
      <c r="F916" s="1"/>
    </row>
    <row r="917" spans="1:6" ht="12" customHeight="1" x14ac:dyDescent="0.25">
      <c r="A917" s="1"/>
      <c r="B917" s="1"/>
      <c r="E917" s="1"/>
      <c r="F917" s="1"/>
    </row>
    <row r="918" spans="1:6" ht="12" customHeight="1" x14ac:dyDescent="0.25">
      <c r="A918" s="1"/>
      <c r="B918" s="1"/>
      <c r="E918" s="1"/>
      <c r="F918" s="1"/>
    </row>
    <row r="919" spans="1:6" ht="12" customHeight="1" x14ac:dyDescent="0.25">
      <c r="A919" s="1"/>
      <c r="B919" s="1"/>
      <c r="E919" s="1"/>
      <c r="F919" s="1"/>
    </row>
    <row r="920" spans="1:6" ht="12" customHeight="1" x14ac:dyDescent="0.25">
      <c r="A920" s="1"/>
      <c r="B920" s="1"/>
      <c r="E920" s="1"/>
      <c r="F920" s="1"/>
    </row>
    <row r="921" spans="1:6" ht="12" customHeight="1" x14ac:dyDescent="0.25">
      <c r="A921" s="1"/>
      <c r="B921" s="1"/>
      <c r="E921" s="1"/>
      <c r="F921" s="1"/>
    </row>
    <row r="922" spans="1:6" ht="12" customHeight="1" x14ac:dyDescent="0.25">
      <c r="A922" s="1"/>
      <c r="B922" s="1"/>
      <c r="E922" s="1"/>
      <c r="F922" s="1"/>
    </row>
    <row r="923" spans="1:6" ht="12" customHeight="1" x14ac:dyDescent="0.25">
      <c r="A923" s="1"/>
      <c r="B923" s="1"/>
      <c r="E923" s="1"/>
      <c r="F923" s="1"/>
    </row>
    <row r="924" spans="1:6" ht="12" customHeight="1" x14ac:dyDescent="0.25">
      <c r="A924" s="1"/>
      <c r="B924" s="1"/>
      <c r="E924" s="1"/>
      <c r="F924" s="1"/>
    </row>
    <row r="925" spans="1:6" ht="12" customHeight="1" x14ac:dyDescent="0.25">
      <c r="A925" s="1"/>
      <c r="B925" s="1"/>
      <c r="E925" s="1"/>
      <c r="F925" s="1"/>
    </row>
    <row r="926" spans="1:6" ht="12" customHeight="1" x14ac:dyDescent="0.25">
      <c r="A926" s="1"/>
      <c r="B926" s="1"/>
      <c r="E926" s="1"/>
      <c r="F926" s="1"/>
    </row>
    <row r="927" spans="1:6" ht="12" customHeight="1" x14ac:dyDescent="0.25">
      <c r="A927" s="1"/>
      <c r="B927" s="1"/>
      <c r="E927" s="1"/>
      <c r="F927" s="1"/>
    </row>
    <row r="928" spans="1:6" ht="12" customHeight="1" x14ac:dyDescent="0.25">
      <c r="A928" s="1"/>
      <c r="B928" s="1"/>
      <c r="E928" s="1"/>
      <c r="F928" s="1"/>
    </row>
    <row r="929" spans="1:6" ht="12" customHeight="1" x14ac:dyDescent="0.25">
      <c r="A929" s="1"/>
      <c r="B929" s="1"/>
      <c r="E929" s="1"/>
      <c r="F929" s="1"/>
    </row>
    <row r="930" spans="1:6" ht="12" customHeight="1" x14ac:dyDescent="0.25">
      <c r="A930" s="1"/>
      <c r="B930" s="1"/>
      <c r="E930" s="1"/>
      <c r="F930" s="1"/>
    </row>
    <row r="931" spans="1:6" ht="12" customHeight="1" x14ac:dyDescent="0.25">
      <c r="A931" s="1"/>
      <c r="B931" s="1"/>
      <c r="E931" s="1"/>
      <c r="F931" s="1"/>
    </row>
    <row r="932" spans="1:6" ht="12" customHeight="1" x14ac:dyDescent="0.25">
      <c r="A932" s="1"/>
      <c r="B932" s="1"/>
      <c r="E932" s="1"/>
      <c r="F932" s="1"/>
    </row>
    <row r="933" spans="1:6" ht="12" customHeight="1" x14ac:dyDescent="0.25">
      <c r="A933" s="1"/>
      <c r="B933" s="1"/>
      <c r="E933" s="1"/>
      <c r="F933" s="1"/>
    </row>
    <row r="934" spans="1:6" ht="12" customHeight="1" x14ac:dyDescent="0.25">
      <c r="A934" s="1"/>
      <c r="B934" s="1"/>
      <c r="E934" s="1"/>
      <c r="F934" s="1"/>
    </row>
    <row r="935" spans="1:6" ht="12" customHeight="1" x14ac:dyDescent="0.25">
      <c r="A935" s="1"/>
      <c r="B935" s="1"/>
      <c r="E935" s="1"/>
      <c r="F935" s="1"/>
    </row>
    <row r="936" spans="1:6" ht="12" customHeight="1" x14ac:dyDescent="0.25">
      <c r="A936" s="1"/>
      <c r="B936" s="1"/>
      <c r="E936" s="1"/>
      <c r="F936" s="1"/>
    </row>
    <row r="937" spans="1:6" ht="12" customHeight="1" x14ac:dyDescent="0.25">
      <c r="A937" s="1"/>
      <c r="B937" s="1"/>
      <c r="E937" s="1"/>
      <c r="F937" s="1"/>
    </row>
    <row r="938" spans="1:6" ht="12" customHeight="1" x14ac:dyDescent="0.25">
      <c r="A938" s="1"/>
      <c r="B938" s="1"/>
      <c r="E938" s="1"/>
      <c r="F938" s="1"/>
    </row>
    <row r="939" spans="1:6" ht="12" customHeight="1" x14ac:dyDescent="0.25">
      <c r="A939" s="1"/>
      <c r="B939" s="1"/>
      <c r="E939" s="1"/>
      <c r="F939" s="1"/>
    </row>
    <row r="940" spans="1:6" ht="12" customHeight="1" x14ac:dyDescent="0.25">
      <c r="A940" s="1"/>
      <c r="B940" s="1"/>
      <c r="E940" s="1"/>
      <c r="F940" s="1"/>
    </row>
    <row r="941" spans="1:6" ht="12" customHeight="1" x14ac:dyDescent="0.25">
      <c r="A941" s="1"/>
      <c r="B941" s="1"/>
      <c r="E941" s="1"/>
      <c r="F941" s="1"/>
    </row>
    <row r="942" spans="1:6" ht="12" customHeight="1" x14ac:dyDescent="0.25">
      <c r="A942" s="1"/>
      <c r="B942" s="1"/>
      <c r="E942" s="1"/>
      <c r="F942" s="1"/>
    </row>
    <row r="943" spans="1:6" ht="12" customHeight="1" x14ac:dyDescent="0.25">
      <c r="A943" s="1"/>
      <c r="B943" s="1"/>
      <c r="E943" s="1"/>
      <c r="F943" s="1"/>
    </row>
    <row r="944" spans="1:6" ht="12" customHeight="1" x14ac:dyDescent="0.25">
      <c r="A944" s="1"/>
      <c r="B944" s="1"/>
      <c r="E944" s="1"/>
      <c r="F944" s="1"/>
    </row>
    <row r="945" spans="1:6" ht="12" customHeight="1" x14ac:dyDescent="0.25">
      <c r="A945" s="1"/>
      <c r="B945" s="1"/>
      <c r="E945" s="1"/>
      <c r="F945" s="1"/>
    </row>
    <row r="946" spans="1:6" ht="12" customHeight="1" x14ac:dyDescent="0.25">
      <c r="A946" s="1"/>
      <c r="B946" s="1"/>
      <c r="E946" s="1"/>
      <c r="F946" s="1"/>
    </row>
    <row r="947" spans="1:6" ht="12" customHeight="1" x14ac:dyDescent="0.25">
      <c r="A947" s="1"/>
      <c r="B947" s="1"/>
      <c r="E947" s="1"/>
      <c r="F947" s="1"/>
    </row>
    <row r="948" spans="1:6" ht="12" customHeight="1" x14ac:dyDescent="0.25">
      <c r="A948" s="1"/>
      <c r="B948" s="1"/>
      <c r="E948" s="1"/>
      <c r="F948" s="1"/>
    </row>
    <row r="949" spans="1:6" ht="12" customHeight="1" x14ac:dyDescent="0.25">
      <c r="A949" s="1"/>
      <c r="B949" s="1"/>
      <c r="E949" s="1"/>
      <c r="F949" s="1"/>
    </row>
    <row r="950" spans="1:6" ht="12" customHeight="1" x14ac:dyDescent="0.25">
      <c r="A950" s="1"/>
      <c r="B950" s="1"/>
      <c r="E950" s="1"/>
      <c r="F950" s="1"/>
    </row>
    <row r="951" spans="1:6" ht="12" customHeight="1" x14ac:dyDescent="0.25">
      <c r="A951" s="1"/>
      <c r="B951" s="1"/>
      <c r="E951" s="1"/>
      <c r="F951" s="1"/>
    </row>
    <row r="952" spans="1:6" ht="12" customHeight="1" x14ac:dyDescent="0.25">
      <c r="A952" s="1"/>
      <c r="B952" s="1"/>
      <c r="E952" s="1"/>
      <c r="F952" s="1"/>
    </row>
    <row r="953" spans="1:6" ht="12" customHeight="1" x14ac:dyDescent="0.25">
      <c r="A953" s="1"/>
      <c r="B953" s="1"/>
      <c r="E953" s="1"/>
      <c r="F953" s="1"/>
    </row>
    <row r="954" spans="1:6" ht="12" customHeight="1" x14ac:dyDescent="0.25">
      <c r="A954" s="1"/>
      <c r="B954" s="1"/>
      <c r="E954" s="1"/>
      <c r="F954" s="1"/>
    </row>
    <row r="955" spans="1:6" ht="12" customHeight="1" x14ac:dyDescent="0.25">
      <c r="A955" s="1"/>
      <c r="B955" s="1"/>
      <c r="E955" s="1"/>
      <c r="F955" s="1"/>
    </row>
    <row r="956" spans="1:6" ht="12" customHeight="1" x14ac:dyDescent="0.25">
      <c r="A956" s="1"/>
      <c r="B956" s="1"/>
      <c r="E956" s="1"/>
      <c r="F956" s="1"/>
    </row>
    <row r="957" spans="1:6" ht="12" customHeight="1" x14ac:dyDescent="0.25">
      <c r="A957" s="1"/>
      <c r="B957" s="1"/>
      <c r="E957" s="1"/>
      <c r="F957" s="1"/>
    </row>
    <row r="958" spans="1:6" ht="12" customHeight="1" x14ac:dyDescent="0.25">
      <c r="A958" s="1"/>
      <c r="B958" s="1"/>
      <c r="E958" s="1"/>
      <c r="F958" s="1"/>
    </row>
    <row r="959" spans="1:6" ht="12" customHeight="1" x14ac:dyDescent="0.25">
      <c r="A959" s="1"/>
      <c r="B959" s="1"/>
      <c r="E959" s="1"/>
      <c r="F959" s="1"/>
    </row>
    <row r="960" spans="1:6" ht="12" customHeight="1" x14ac:dyDescent="0.25">
      <c r="A960" s="1"/>
      <c r="B960" s="1"/>
      <c r="E960" s="1"/>
      <c r="F960" s="1"/>
    </row>
    <row r="961" spans="1:6" ht="12" customHeight="1" x14ac:dyDescent="0.25">
      <c r="A961" s="1"/>
      <c r="B961" s="1"/>
      <c r="E961" s="1"/>
      <c r="F961" s="1"/>
    </row>
    <row r="962" spans="1:6" ht="12" customHeight="1" x14ac:dyDescent="0.25">
      <c r="A962" s="1"/>
      <c r="B962" s="1"/>
      <c r="E962" s="1"/>
      <c r="F962" s="1"/>
    </row>
    <row r="963" spans="1:6" ht="12" customHeight="1" x14ac:dyDescent="0.25">
      <c r="A963" s="1"/>
      <c r="B963" s="1"/>
      <c r="E963" s="1"/>
      <c r="F963" s="1"/>
    </row>
    <row r="964" spans="1:6" ht="12" customHeight="1" x14ac:dyDescent="0.25">
      <c r="A964" s="1"/>
      <c r="B964" s="1"/>
      <c r="E964" s="1"/>
      <c r="F964" s="1"/>
    </row>
    <row r="965" spans="1:6" ht="12" customHeight="1" x14ac:dyDescent="0.25">
      <c r="A965" s="1"/>
      <c r="B965" s="1"/>
      <c r="E965" s="1"/>
      <c r="F965" s="1"/>
    </row>
    <row r="966" spans="1:6" ht="12" customHeight="1" x14ac:dyDescent="0.25">
      <c r="A966" s="1"/>
      <c r="B966" s="1"/>
      <c r="E966" s="1"/>
      <c r="F966" s="1"/>
    </row>
    <row r="967" spans="1:6" ht="12" customHeight="1" x14ac:dyDescent="0.25">
      <c r="A967" s="1"/>
      <c r="B967" s="1"/>
      <c r="E967" s="1"/>
      <c r="F967" s="1"/>
    </row>
    <row r="968" spans="1:6" ht="12" customHeight="1" x14ac:dyDescent="0.25">
      <c r="A968" s="1"/>
      <c r="B968" s="1"/>
      <c r="E968" s="1"/>
      <c r="F968" s="1"/>
    </row>
    <row r="969" spans="1:6" ht="12" customHeight="1" x14ac:dyDescent="0.25">
      <c r="A969" s="1"/>
      <c r="B969" s="1"/>
      <c r="E969" s="1"/>
      <c r="F969" s="1"/>
    </row>
    <row r="970" spans="1:6" ht="12" customHeight="1" x14ac:dyDescent="0.25">
      <c r="A970" s="1"/>
      <c r="B970" s="1"/>
      <c r="E970" s="1"/>
      <c r="F970" s="1"/>
    </row>
    <row r="971" spans="1:6" ht="12" customHeight="1" x14ac:dyDescent="0.25">
      <c r="A971" s="1"/>
      <c r="B971" s="1"/>
      <c r="E971" s="1"/>
      <c r="F971" s="1"/>
    </row>
    <row r="972" spans="1:6" ht="12" customHeight="1" x14ac:dyDescent="0.25">
      <c r="A972" s="1"/>
      <c r="B972" s="1"/>
      <c r="E972" s="1"/>
      <c r="F972" s="1"/>
    </row>
    <row r="973" spans="1:6" ht="12" customHeight="1" x14ac:dyDescent="0.25">
      <c r="A973" s="1"/>
      <c r="B973" s="1"/>
      <c r="E973" s="1"/>
      <c r="F973" s="1"/>
    </row>
    <row r="974" spans="1:6" ht="12" customHeight="1" x14ac:dyDescent="0.25">
      <c r="A974" s="1"/>
      <c r="B974" s="1"/>
      <c r="E974" s="1"/>
      <c r="F974" s="1"/>
    </row>
    <row r="975" spans="1:6" ht="12" customHeight="1" x14ac:dyDescent="0.25">
      <c r="A975" s="1"/>
      <c r="B975" s="1"/>
      <c r="E975" s="1"/>
      <c r="F975" s="1"/>
    </row>
    <row r="976" spans="1:6" ht="12" customHeight="1" x14ac:dyDescent="0.25">
      <c r="A976" s="1"/>
      <c r="B976" s="1"/>
      <c r="E976" s="1"/>
      <c r="F976" s="1"/>
    </row>
    <row r="977" spans="1:6" ht="12" customHeight="1" x14ac:dyDescent="0.25">
      <c r="A977" s="1"/>
      <c r="B977" s="1"/>
      <c r="E977" s="1"/>
      <c r="F977" s="1"/>
    </row>
    <row r="978" spans="1:6" ht="12" customHeight="1" x14ac:dyDescent="0.25">
      <c r="A978" s="1"/>
      <c r="B978" s="1"/>
      <c r="E978" s="1"/>
      <c r="F978" s="1"/>
    </row>
    <row r="979" spans="1:6" ht="12" customHeight="1" x14ac:dyDescent="0.25">
      <c r="A979" s="1"/>
      <c r="B979" s="1"/>
      <c r="E979" s="1"/>
      <c r="F979" s="1"/>
    </row>
    <row r="980" spans="1:6" ht="12" customHeight="1" x14ac:dyDescent="0.25">
      <c r="A980" s="1"/>
      <c r="B980" s="1"/>
      <c r="E980" s="1"/>
      <c r="F980" s="1"/>
    </row>
    <row r="981" spans="1:6" ht="12" customHeight="1" x14ac:dyDescent="0.25">
      <c r="A981" s="1"/>
      <c r="B981" s="1"/>
      <c r="E981" s="1"/>
      <c r="F981" s="1"/>
    </row>
    <row r="982" spans="1:6" ht="12" customHeight="1" x14ac:dyDescent="0.25">
      <c r="A982" s="1"/>
      <c r="B982" s="1"/>
      <c r="E982" s="1"/>
      <c r="F982" s="1"/>
    </row>
    <row r="983" spans="1:6" ht="12" customHeight="1" x14ac:dyDescent="0.25">
      <c r="A983" s="1"/>
      <c r="B983" s="1"/>
      <c r="E983" s="1"/>
      <c r="F983" s="1"/>
    </row>
    <row r="984" spans="1:6" ht="12" customHeight="1" x14ac:dyDescent="0.25">
      <c r="A984" s="1"/>
      <c r="B984" s="1"/>
      <c r="E984" s="1"/>
      <c r="F984" s="1"/>
    </row>
    <row r="985" spans="1:6" ht="12" customHeight="1" x14ac:dyDescent="0.25">
      <c r="A985" s="1"/>
      <c r="B985" s="1"/>
      <c r="E985" s="1"/>
      <c r="F985" s="1"/>
    </row>
    <row r="986" spans="1:6" ht="12" customHeight="1" x14ac:dyDescent="0.25">
      <c r="A986" s="1"/>
      <c r="B986" s="1"/>
      <c r="E986" s="1"/>
      <c r="F986" s="1"/>
    </row>
    <row r="987" spans="1:6" ht="12" customHeight="1" x14ac:dyDescent="0.25">
      <c r="A987" s="1"/>
      <c r="B987" s="1"/>
      <c r="E987" s="1"/>
      <c r="F987" s="1"/>
    </row>
    <row r="988" spans="1:6" ht="12" customHeight="1" x14ac:dyDescent="0.25">
      <c r="A988" s="1"/>
      <c r="B988" s="1"/>
      <c r="E988" s="1"/>
      <c r="F988" s="1"/>
    </row>
    <row r="989" spans="1:6" ht="12" customHeight="1" x14ac:dyDescent="0.25">
      <c r="A989" s="1"/>
      <c r="B989" s="1"/>
      <c r="E989" s="1"/>
      <c r="F989" s="1"/>
    </row>
    <row r="990" spans="1:6" ht="12" customHeight="1" x14ac:dyDescent="0.25">
      <c r="A990" s="1"/>
      <c r="B990" s="1"/>
      <c r="E990" s="1"/>
      <c r="F990" s="1"/>
    </row>
    <row r="991" spans="1:6" ht="12" customHeight="1" x14ac:dyDescent="0.25">
      <c r="A991" s="1"/>
      <c r="B991" s="1"/>
      <c r="E991" s="1"/>
      <c r="F991" s="1"/>
    </row>
    <row r="992" spans="1:6" ht="12" customHeight="1" x14ac:dyDescent="0.25">
      <c r="A992" s="1"/>
      <c r="B992" s="1"/>
      <c r="E992" s="1"/>
      <c r="F992" s="1"/>
    </row>
    <row r="993" spans="1:6" ht="12" customHeight="1" x14ac:dyDescent="0.25">
      <c r="A993" s="1"/>
      <c r="B993" s="1"/>
      <c r="E993" s="1"/>
      <c r="F993" s="1"/>
    </row>
    <row r="994" spans="1:6" ht="12" customHeight="1" x14ac:dyDescent="0.25">
      <c r="A994" s="1"/>
      <c r="B994" s="1"/>
      <c r="E994" s="1"/>
      <c r="F994" s="1"/>
    </row>
    <row r="995" spans="1:6" ht="12" customHeight="1" x14ac:dyDescent="0.25">
      <c r="A995" s="1"/>
      <c r="B995" s="1"/>
      <c r="E995" s="1"/>
      <c r="F995" s="1"/>
    </row>
    <row r="996" spans="1:6" ht="12" customHeight="1" x14ac:dyDescent="0.25">
      <c r="A996" s="1"/>
      <c r="B996" s="1"/>
      <c r="E996" s="1"/>
      <c r="F996" s="1"/>
    </row>
    <row r="997" spans="1:6" ht="12" customHeight="1" x14ac:dyDescent="0.25">
      <c r="A997" s="1"/>
      <c r="B997" s="1"/>
      <c r="E997" s="1"/>
      <c r="F997" s="1"/>
    </row>
    <row r="998" spans="1:6" ht="12" customHeight="1" x14ac:dyDescent="0.25">
      <c r="A998" s="1"/>
      <c r="B998" s="1"/>
      <c r="E998" s="1"/>
      <c r="F998" s="1"/>
    </row>
    <row r="999" spans="1:6" ht="12" customHeight="1" x14ac:dyDescent="0.25">
      <c r="A999" s="1"/>
      <c r="B999" s="1"/>
      <c r="E999" s="1"/>
      <c r="F999" s="1"/>
    </row>
    <row r="1000" spans="1:6" ht="12" customHeight="1" x14ac:dyDescent="0.25">
      <c r="A1000" s="1"/>
      <c r="B1000" s="1"/>
      <c r="E1000" s="1"/>
      <c r="F1000" s="1"/>
    </row>
  </sheetData>
  <autoFilter ref="A3:K273" xr:uid="{00000000-0009-0000-0000-000001000000}"/>
  <mergeCells count="2">
    <mergeCell ref="A1:J1"/>
    <mergeCell ref="C3:D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DSSV_ĐK</vt:lpstr>
      <vt:lpstr>DS_ĐKMH_PĐT</vt:lpstr>
      <vt:lpstr>DSSV_ĐK!Print_Titles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2025-05-26T08:32:34Z</cp:lastPrinted>
  <dcterms:modified xsi:type="dcterms:W3CDTF">2025-06-30T07:19:21Z</dcterms:modified>
</cp:coreProperties>
</file>