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KDung\Dia F\D\LE KIM DUNG\QUA TRINH TOT NGHIEP\2022\ĐỢT 1_THÁNG 4_2022\GIAI ĐOẠN 2_2022\PHÂN CÔNG GVPB\Gửi GVPB\"/>
    </mc:Choice>
  </mc:AlternateContent>
  <bookViews>
    <workbookView xWindow="0" yWindow="0" windowWidth="21600" windowHeight="9735" firstSheet="2" activeTab="2"/>
  </bookViews>
  <sheets>
    <sheet name="DSSV_GVHD_TENDETAI_BanDau" sheetId="1" state="hidden" r:id="rId1"/>
    <sheet name="PĐT" sheetId="3" state="hidden" r:id="rId2"/>
    <sheet name="Phân công GVPB" sheetId="5" r:id="rId3"/>
    <sheet name="PĐT_GuiLanCuoi_18052002" sheetId="4" state="hidden" r:id="rId4"/>
  </sheets>
  <definedNames>
    <definedName name="_xlnm._FilterDatabase" localSheetId="0" hidden="1">DSSV_GVHD_TENDETAI_BanDau!$A$7:$AC$135</definedName>
    <definedName name="_xlnm._FilterDatabase" localSheetId="1" hidden="1">PĐT!$A$1:$J$137</definedName>
    <definedName name="_xlnm._FilterDatabase" localSheetId="2" hidden="1">'Phân công GVPB'!$A$8:$AH$132</definedName>
    <definedName name="_xlnm.Print_Titles" localSheetId="2">'Phân công GVPB'!$8:$8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9" i="5" l="1"/>
  <c r="T9" i="5"/>
  <c r="W9" i="5"/>
  <c r="X9" i="5"/>
  <c r="X54" i="5" l="1"/>
  <c r="W54" i="5"/>
  <c r="T54" i="5"/>
  <c r="S54" i="5"/>
  <c r="S59" i="5" l="1"/>
  <c r="T59" i="5"/>
  <c r="W59" i="5"/>
  <c r="X59" i="5"/>
  <c r="X132" i="5" l="1"/>
  <c r="W132" i="5"/>
  <c r="T132" i="5"/>
  <c r="S132" i="5"/>
  <c r="X131" i="5"/>
  <c r="W131" i="5"/>
  <c r="T131" i="5"/>
  <c r="S131" i="5"/>
  <c r="X130" i="5"/>
  <c r="W130" i="5"/>
  <c r="T130" i="5"/>
  <c r="S130" i="5"/>
  <c r="X129" i="5"/>
  <c r="W129" i="5"/>
  <c r="T129" i="5"/>
  <c r="S129" i="5"/>
  <c r="X128" i="5"/>
  <c r="W128" i="5"/>
  <c r="T128" i="5"/>
  <c r="S128" i="5"/>
  <c r="X127" i="5"/>
  <c r="W127" i="5"/>
  <c r="T127" i="5"/>
  <c r="S127" i="5"/>
  <c r="X126" i="5"/>
  <c r="W126" i="5"/>
  <c r="T126" i="5"/>
  <c r="S126" i="5"/>
  <c r="X125" i="5"/>
  <c r="W125" i="5"/>
  <c r="T125" i="5"/>
  <c r="S125" i="5"/>
  <c r="X124" i="5"/>
  <c r="W124" i="5"/>
  <c r="T124" i="5"/>
  <c r="S124" i="5"/>
  <c r="X123" i="5"/>
  <c r="W123" i="5"/>
  <c r="T123" i="5"/>
  <c r="S123" i="5"/>
  <c r="X122" i="5"/>
  <c r="W122" i="5"/>
  <c r="T122" i="5"/>
  <c r="S122" i="5"/>
  <c r="X121" i="5"/>
  <c r="W121" i="5"/>
  <c r="T121" i="5"/>
  <c r="S121" i="5"/>
  <c r="X120" i="5"/>
  <c r="W120" i="5"/>
  <c r="T120" i="5"/>
  <c r="S120" i="5"/>
  <c r="X119" i="5"/>
  <c r="W119" i="5"/>
  <c r="T119" i="5"/>
  <c r="S119" i="5"/>
  <c r="X118" i="5"/>
  <c r="W118" i="5"/>
  <c r="T118" i="5"/>
  <c r="S118" i="5"/>
  <c r="X117" i="5"/>
  <c r="W117" i="5"/>
  <c r="T117" i="5"/>
  <c r="S117" i="5"/>
  <c r="X116" i="5"/>
  <c r="W116" i="5"/>
  <c r="T116" i="5"/>
  <c r="S116" i="5"/>
  <c r="X115" i="5"/>
  <c r="W115" i="5"/>
  <c r="T115" i="5"/>
  <c r="S115" i="5"/>
  <c r="X114" i="5"/>
  <c r="W114" i="5"/>
  <c r="T114" i="5"/>
  <c r="S114" i="5"/>
  <c r="X113" i="5"/>
  <c r="W113" i="5"/>
  <c r="T113" i="5"/>
  <c r="S113" i="5"/>
  <c r="X112" i="5"/>
  <c r="W112" i="5"/>
  <c r="T112" i="5"/>
  <c r="S112" i="5"/>
  <c r="X111" i="5"/>
  <c r="W111" i="5"/>
  <c r="T111" i="5"/>
  <c r="S111" i="5"/>
  <c r="X110" i="5"/>
  <c r="W110" i="5"/>
  <c r="T110" i="5"/>
  <c r="S110" i="5"/>
  <c r="X109" i="5"/>
  <c r="W109" i="5"/>
  <c r="T109" i="5"/>
  <c r="S109" i="5"/>
  <c r="X108" i="5"/>
  <c r="W108" i="5"/>
  <c r="T108" i="5"/>
  <c r="S108" i="5"/>
  <c r="X107" i="5"/>
  <c r="W107" i="5"/>
  <c r="T107" i="5"/>
  <c r="S107" i="5"/>
  <c r="X106" i="5"/>
  <c r="W106" i="5"/>
  <c r="T106" i="5"/>
  <c r="S106" i="5"/>
  <c r="X105" i="5"/>
  <c r="W105" i="5"/>
  <c r="T105" i="5"/>
  <c r="S105" i="5"/>
  <c r="X104" i="5"/>
  <c r="W104" i="5"/>
  <c r="T104" i="5"/>
  <c r="S104" i="5"/>
  <c r="X103" i="5"/>
  <c r="W103" i="5"/>
  <c r="T103" i="5"/>
  <c r="S103" i="5"/>
  <c r="X102" i="5"/>
  <c r="W102" i="5"/>
  <c r="T102" i="5"/>
  <c r="S102" i="5"/>
  <c r="X101" i="5"/>
  <c r="W101" i="5"/>
  <c r="T101" i="5"/>
  <c r="S101" i="5"/>
  <c r="X100" i="5"/>
  <c r="W100" i="5"/>
  <c r="T100" i="5"/>
  <c r="S100" i="5"/>
  <c r="X99" i="5"/>
  <c r="W99" i="5"/>
  <c r="T99" i="5"/>
  <c r="S99" i="5"/>
  <c r="X98" i="5"/>
  <c r="W98" i="5"/>
  <c r="T98" i="5"/>
  <c r="S98" i="5"/>
  <c r="X97" i="5"/>
  <c r="W97" i="5"/>
  <c r="X96" i="5"/>
  <c r="W96" i="5"/>
  <c r="T96" i="5"/>
  <c r="S96" i="5"/>
  <c r="X95" i="5"/>
  <c r="W95" i="5"/>
  <c r="T95" i="5"/>
  <c r="S95" i="5"/>
  <c r="X94" i="5"/>
  <c r="W94" i="5"/>
  <c r="T94" i="5"/>
  <c r="S94" i="5"/>
  <c r="X93" i="5"/>
  <c r="W93" i="5"/>
  <c r="T93" i="5"/>
  <c r="S93" i="5"/>
  <c r="X92" i="5"/>
  <c r="W92" i="5"/>
  <c r="T92" i="5"/>
  <c r="S92" i="5"/>
  <c r="X91" i="5"/>
  <c r="W91" i="5"/>
  <c r="T91" i="5"/>
  <c r="S91" i="5"/>
  <c r="X90" i="5"/>
  <c r="W90" i="5"/>
  <c r="T90" i="5"/>
  <c r="S90" i="5"/>
  <c r="X89" i="5"/>
  <c r="W89" i="5"/>
  <c r="T89" i="5"/>
  <c r="S89" i="5"/>
  <c r="X88" i="5"/>
  <c r="W88" i="5"/>
  <c r="T88" i="5"/>
  <c r="S88" i="5"/>
  <c r="X87" i="5"/>
  <c r="W87" i="5"/>
  <c r="T87" i="5"/>
  <c r="S87" i="5"/>
  <c r="X86" i="5"/>
  <c r="W86" i="5"/>
  <c r="X85" i="5"/>
  <c r="W85" i="5"/>
  <c r="T85" i="5"/>
  <c r="S85" i="5"/>
  <c r="X84" i="5"/>
  <c r="W84" i="5"/>
  <c r="T84" i="5"/>
  <c r="S84" i="5"/>
  <c r="X83" i="5"/>
  <c r="W83" i="5"/>
  <c r="T83" i="5"/>
  <c r="S83" i="5"/>
  <c r="X82" i="5"/>
  <c r="W82" i="5"/>
  <c r="T82" i="5"/>
  <c r="S82" i="5"/>
  <c r="X81" i="5"/>
  <c r="W81" i="5"/>
  <c r="T81" i="5"/>
  <c r="S81" i="5"/>
  <c r="X80" i="5"/>
  <c r="W80" i="5"/>
  <c r="T80" i="5"/>
  <c r="S80" i="5"/>
  <c r="X79" i="5"/>
  <c r="W79" i="5"/>
  <c r="T79" i="5"/>
  <c r="S79" i="5"/>
  <c r="X78" i="5"/>
  <c r="W78" i="5"/>
  <c r="T78" i="5"/>
  <c r="S78" i="5"/>
  <c r="X77" i="5"/>
  <c r="W77" i="5"/>
  <c r="T77" i="5"/>
  <c r="S77" i="5"/>
  <c r="X76" i="5"/>
  <c r="W76" i="5"/>
  <c r="T76" i="5"/>
  <c r="S76" i="5"/>
  <c r="X75" i="5"/>
  <c r="W75" i="5"/>
  <c r="T75" i="5"/>
  <c r="S75" i="5"/>
  <c r="X74" i="5"/>
  <c r="W74" i="5"/>
  <c r="T74" i="5"/>
  <c r="S74" i="5"/>
  <c r="X73" i="5"/>
  <c r="W73" i="5"/>
  <c r="T73" i="5"/>
  <c r="S73" i="5"/>
  <c r="X72" i="5"/>
  <c r="W72" i="5"/>
  <c r="T72" i="5"/>
  <c r="S72" i="5"/>
  <c r="X71" i="5"/>
  <c r="W71" i="5"/>
  <c r="T71" i="5"/>
  <c r="S71" i="5"/>
  <c r="X70" i="5"/>
  <c r="W70" i="5"/>
  <c r="T70" i="5"/>
  <c r="S70" i="5"/>
  <c r="X69" i="5"/>
  <c r="W69" i="5"/>
  <c r="T69" i="5"/>
  <c r="S69" i="5"/>
  <c r="X68" i="5"/>
  <c r="W68" i="5"/>
  <c r="T68" i="5"/>
  <c r="S68" i="5"/>
  <c r="X67" i="5"/>
  <c r="W67" i="5"/>
  <c r="T67" i="5"/>
  <c r="S67" i="5"/>
  <c r="X66" i="5"/>
  <c r="W66" i="5"/>
  <c r="T66" i="5"/>
  <c r="S66" i="5"/>
  <c r="X65" i="5"/>
  <c r="W65" i="5"/>
  <c r="T65" i="5"/>
  <c r="S65" i="5"/>
  <c r="X64" i="5"/>
  <c r="W64" i="5"/>
  <c r="T64" i="5"/>
  <c r="S64" i="5"/>
  <c r="X63" i="5"/>
  <c r="W63" i="5"/>
  <c r="T63" i="5"/>
  <c r="S63" i="5"/>
  <c r="X62" i="5"/>
  <c r="W62" i="5"/>
  <c r="T62" i="5"/>
  <c r="S62" i="5"/>
  <c r="X61" i="5"/>
  <c r="W61" i="5"/>
  <c r="T61" i="5"/>
  <c r="S61" i="5"/>
  <c r="X60" i="5"/>
  <c r="W60" i="5"/>
  <c r="T60" i="5"/>
  <c r="S60" i="5"/>
  <c r="X58" i="5"/>
  <c r="W58" i="5"/>
  <c r="T58" i="5"/>
  <c r="S58" i="5"/>
  <c r="X57" i="5"/>
  <c r="W57" i="5"/>
  <c r="T57" i="5"/>
  <c r="S57" i="5"/>
  <c r="X56" i="5"/>
  <c r="W56" i="5"/>
  <c r="T56" i="5"/>
  <c r="S56" i="5"/>
  <c r="X55" i="5"/>
  <c r="W55" i="5"/>
  <c r="T55" i="5"/>
  <c r="S55" i="5"/>
  <c r="X53" i="5"/>
  <c r="W53" i="5"/>
  <c r="T53" i="5"/>
  <c r="S53" i="5"/>
  <c r="X52" i="5"/>
  <c r="W52" i="5"/>
  <c r="T52" i="5"/>
  <c r="S52" i="5"/>
  <c r="X51" i="5"/>
  <c r="W51" i="5"/>
  <c r="T51" i="5"/>
  <c r="S51" i="5"/>
  <c r="X50" i="5"/>
  <c r="W50" i="5"/>
  <c r="T50" i="5"/>
  <c r="S50" i="5"/>
  <c r="X49" i="5"/>
  <c r="W49" i="5"/>
  <c r="T49" i="5"/>
  <c r="S49" i="5"/>
  <c r="X48" i="5"/>
  <c r="W48" i="5"/>
  <c r="T48" i="5"/>
  <c r="S48" i="5"/>
  <c r="X47" i="5"/>
  <c r="W47" i="5"/>
  <c r="T47" i="5"/>
  <c r="S47" i="5"/>
  <c r="X46" i="5"/>
  <c r="W46" i="5"/>
  <c r="T46" i="5"/>
  <c r="S46" i="5"/>
  <c r="X45" i="5"/>
  <c r="W45" i="5"/>
  <c r="T45" i="5"/>
  <c r="S45" i="5"/>
  <c r="X44" i="5"/>
  <c r="W44" i="5"/>
  <c r="T44" i="5"/>
  <c r="S44" i="5"/>
  <c r="X43" i="5"/>
  <c r="W43" i="5"/>
  <c r="T43" i="5"/>
  <c r="S43" i="5"/>
  <c r="X42" i="5"/>
  <c r="W42" i="5"/>
  <c r="T42" i="5"/>
  <c r="S42" i="5"/>
  <c r="X41" i="5"/>
  <c r="W41" i="5"/>
  <c r="T41" i="5"/>
  <c r="S41" i="5"/>
  <c r="X40" i="5"/>
  <c r="W40" i="5"/>
  <c r="T40" i="5"/>
  <c r="S40" i="5"/>
  <c r="X39" i="5"/>
  <c r="W39" i="5"/>
  <c r="T39" i="5"/>
  <c r="S39" i="5"/>
  <c r="X38" i="5"/>
  <c r="W38" i="5"/>
  <c r="T38" i="5"/>
  <c r="S38" i="5"/>
  <c r="X37" i="5"/>
  <c r="W37" i="5"/>
  <c r="T37" i="5"/>
  <c r="S37" i="5"/>
  <c r="X36" i="5"/>
  <c r="W36" i="5"/>
  <c r="T36" i="5"/>
  <c r="S36" i="5"/>
  <c r="X35" i="5"/>
  <c r="W35" i="5"/>
  <c r="T35" i="5"/>
  <c r="S35" i="5"/>
  <c r="X34" i="5"/>
  <c r="W34" i="5"/>
  <c r="T34" i="5"/>
  <c r="S34" i="5"/>
  <c r="X33" i="5"/>
  <c r="W33" i="5"/>
  <c r="T33" i="5"/>
  <c r="S33" i="5"/>
  <c r="X32" i="5"/>
  <c r="W32" i="5"/>
  <c r="T32" i="5"/>
  <c r="S32" i="5"/>
  <c r="X31" i="5"/>
  <c r="W31" i="5"/>
  <c r="T31" i="5"/>
  <c r="S31" i="5"/>
  <c r="X30" i="5"/>
  <c r="W30" i="5"/>
  <c r="T30" i="5"/>
  <c r="S30" i="5"/>
  <c r="X29" i="5"/>
  <c r="W29" i="5"/>
  <c r="T29" i="5"/>
  <c r="S29" i="5"/>
  <c r="X28" i="5"/>
  <c r="W28" i="5"/>
  <c r="T28" i="5"/>
  <c r="S28" i="5"/>
  <c r="X27" i="5"/>
  <c r="W27" i="5"/>
  <c r="T27" i="5"/>
  <c r="S27" i="5"/>
  <c r="X26" i="5"/>
  <c r="W26" i="5"/>
  <c r="T26" i="5"/>
  <c r="S26" i="5"/>
  <c r="X25" i="5"/>
  <c r="W25" i="5"/>
  <c r="T25" i="5"/>
  <c r="S25" i="5"/>
  <c r="X24" i="5"/>
  <c r="W24" i="5"/>
  <c r="T24" i="5"/>
  <c r="S24" i="5"/>
  <c r="X23" i="5"/>
  <c r="W23" i="5"/>
  <c r="T23" i="5"/>
  <c r="S23" i="5"/>
  <c r="X22" i="5"/>
  <c r="W22" i="5"/>
  <c r="T22" i="5"/>
  <c r="S22" i="5"/>
  <c r="X21" i="5"/>
  <c r="W21" i="5"/>
  <c r="T21" i="5"/>
  <c r="S21" i="5"/>
  <c r="X20" i="5"/>
  <c r="W20" i="5"/>
  <c r="X19" i="5"/>
  <c r="W19" i="5"/>
  <c r="T19" i="5"/>
  <c r="S19" i="5"/>
  <c r="X18" i="5"/>
  <c r="W18" i="5"/>
  <c r="T18" i="5"/>
  <c r="S18" i="5"/>
  <c r="X17" i="5"/>
  <c r="W17" i="5"/>
  <c r="T17" i="5"/>
  <c r="S17" i="5"/>
  <c r="X16" i="5"/>
  <c r="W16" i="5"/>
  <c r="T16" i="5"/>
  <c r="S16" i="5"/>
  <c r="X15" i="5"/>
  <c r="W15" i="5"/>
  <c r="T15" i="5"/>
  <c r="S15" i="5"/>
  <c r="X14" i="5"/>
  <c r="W14" i="5"/>
  <c r="T14" i="5"/>
  <c r="S14" i="5"/>
  <c r="X13" i="5"/>
  <c r="W13" i="5"/>
  <c r="T13" i="5"/>
  <c r="S13" i="5"/>
  <c r="X12" i="5"/>
  <c r="W12" i="5"/>
  <c r="T12" i="5"/>
  <c r="S12" i="5"/>
  <c r="X11" i="5"/>
  <c r="W11" i="5"/>
  <c r="T11" i="5"/>
  <c r="S11" i="5"/>
  <c r="X10" i="5"/>
  <c r="W10" i="5"/>
  <c r="T10" i="5"/>
  <c r="S10" i="5"/>
  <c r="R88" i="1"/>
  <c r="S88" i="1"/>
  <c r="R9" i="1" l="1"/>
  <c r="S9" i="1"/>
  <c r="R10" i="1"/>
  <c r="S10" i="1"/>
  <c r="R11" i="1"/>
  <c r="S11" i="1"/>
  <c r="R12" i="1"/>
  <c r="S12" i="1"/>
  <c r="R13" i="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R106" i="1"/>
  <c r="S106" i="1"/>
  <c r="R107" i="1"/>
  <c r="S107" i="1"/>
  <c r="R108" i="1"/>
  <c r="S108" i="1"/>
  <c r="R109" i="1"/>
  <c r="S109" i="1"/>
  <c r="R110" i="1"/>
  <c r="S110" i="1"/>
  <c r="R111" i="1"/>
  <c r="S111" i="1"/>
  <c r="R112" i="1"/>
  <c r="S112" i="1"/>
  <c r="R113" i="1"/>
  <c r="S113" i="1"/>
  <c r="R114" i="1"/>
  <c r="S114" i="1"/>
  <c r="R115" i="1"/>
  <c r="S115" i="1"/>
  <c r="R116" i="1"/>
  <c r="S116" i="1"/>
  <c r="R117" i="1"/>
  <c r="S117" i="1"/>
  <c r="R118" i="1"/>
  <c r="S118" i="1"/>
  <c r="R119" i="1"/>
  <c r="S119" i="1"/>
  <c r="R120" i="1"/>
  <c r="S120" i="1"/>
  <c r="R121" i="1"/>
  <c r="S121" i="1"/>
  <c r="R122" i="1"/>
  <c r="S122" i="1"/>
  <c r="R123" i="1"/>
  <c r="S123" i="1"/>
  <c r="R124" i="1"/>
  <c r="S124" i="1"/>
  <c r="R125" i="1"/>
  <c r="S125" i="1"/>
  <c r="R126" i="1"/>
  <c r="S126" i="1"/>
  <c r="R127" i="1"/>
  <c r="S127" i="1"/>
  <c r="R128" i="1"/>
  <c r="S128" i="1"/>
  <c r="R129" i="1"/>
  <c r="S129" i="1"/>
  <c r="R130" i="1"/>
  <c r="S130" i="1"/>
  <c r="R131" i="1"/>
  <c r="S131" i="1"/>
  <c r="R132" i="1"/>
  <c r="S132" i="1"/>
  <c r="R133" i="1"/>
  <c r="S133" i="1"/>
  <c r="R134" i="1"/>
  <c r="S134" i="1"/>
  <c r="R135" i="1"/>
  <c r="S135" i="1"/>
  <c r="S8" i="1"/>
  <c r="R8" i="1"/>
  <c r="N66" i="1" l="1"/>
  <c r="O66" i="1"/>
  <c r="N67" i="1"/>
  <c r="O67" i="1"/>
  <c r="N100" i="1"/>
  <c r="O100" i="1"/>
  <c r="N101" i="1"/>
  <c r="O101" i="1"/>
  <c r="N122" i="1"/>
  <c r="O122" i="1"/>
  <c r="N123" i="1"/>
  <c r="O123" i="1"/>
  <c r="N87" i="1" l="1"/>
  <c r="O87" i="1"/>
  <c r="N107" i="1"/>
  <c r="O107" i="1"/>
  <c r="N80" i="1"/>
  <c r="O80" i="1"/>
  <c r="N81" i="1"/>
  <c r="O81" i="1"/>
  <c r="N37" i="1"/>
  <c r="O37" i="1"/>
  <c r="N18" i="1"/>
  <c r="O18" i="1"/>
  <c r="N134" i="1"/>
  <c r="O134" i="1"/>
  <c r="N135" i="1"/>
  <c r="O135" i="1"/>
  <c r="N48" i="1"/>
  <c r="O48" i="1"/>
  <c r="N49" i="1"/>
  <c r="O49" i="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2" i="3"/>
  <c r="N25" i="1"/>
  <c r="O25" i="1"/>
  <c r="N85" i="1"/>
  <c r="O85" i="1"/>
  <c r="N86" i="1"/>
  <c r="O86" i="1"/>
  <c r="N105" i="1"/>
  <c r="O105" i="1"/>
  <c r="N106" i="1"/>
  <c r="O106" i="1"/>
  <c r="N94" i="1"/>
  <c r="O94" i="1"/>
  <c r="N72" i="1"/>
  <c r="O72" i="1"/>
  <c r="N104" i="1"/>
  <c r="O104" i="1"/>
  <c r="N73" i="1"/>
  <c r="O73" i="1"/>
  <c r="N63" i="1"/>
  <c r="O63" i="1"/>
  <c r="N95" i="1"/>
  <c r="O95" i="1"/>
  <c r="N96" i="1"/>
  <c r="O96" i="1"/>
  <c r="N26" i="1"/>
  <c r="O26" i="1"/>
  <c r="N27" i="1"/>
  <c r="O27" i="1"/>
  <c r="N97" i="1"/>
  <c r="O97" i="1"/>
  <c r="N98" i="1"/>
  <c r="O98" i="1"/>
  <c r="N74" i="1"/>
  <c r="O74" i="1"/>
  <c r="N75" i="1"/>
  <c r="O75" i="1"/>
  <c r="N8" i="1"/>
  <c r="O8" i="1"/>
  <c r="N9" i="1"/>
  <c r="O9" i="1"/>
  <c r="N44" i="1"/>
  <c r="O44" i="1"/>
  <c r="N45" i="1"/>
  <c r="O45" i="1"/>
  <c r="N38" i="1"/>
  <c r="O38" i="1"/>
  <c r="N39" i="1"/>
  <c r="O39" i="1"/>
  <c r="N124" i="1"/>
  <c r="O124" i="1"/>
  <c r="N125" i="1"/>
  <c r="O125" i="1"/>
  <c r="N132" i="1"/>
  <c r="O132" i="1"/>
  <c r="N133" i="1"/>
  <c r="O133" i="1"/>
  <c r="N82" i="1"/>
  <c r="O82" i="1"/>
  <c r="N83" i="1"/>
  <c r="O83" i="1"/>
  <c r="N76" i="1"/>
  <c r="O76" i="1"/>
  <c r="N77" i="1"/>
  <c r="O77" i="1"/>
  <c r="N56" i="1"/>
  <c r="O56" i="1"/>
  <c r="N57" i="1"/>
  <c r="O57" i="1"/>
  <c r="N126" i="1"/>
  <c r="O126" i="1"/>
  <c r="N127" i="1"/>
  <c r="O127" i="1"/>
  <c r="N114" i="1"/>
  <c r="O114" i="1"/>
  <c r="N115" i="1"/>
  <c r="O115" i="1"/>
  <c r="N28" i="1"/>
  <c r="O28" i="1"/>
  <c r="N29" i="1"/>
  <c r="O29" i="1"/>
  <c r="N128" i="1"/>
  <c r="O128" i="1"/>
  <c r="N129" i="1"/>
  <c r="O129" i="1"/>
  <c r="N116" i="1"/>
  <c r="O116" i="1"/>
  <c r="N117" i="1"/>
  <c r="O117" i="1"/>
  <c r="N46" i="1"/>
  <c r="O46" i="1"/>
  <c r="N47" i="1"/>
  <c r="O47" i="1"/>
  <c r="N20" i="1"/>
  <c r="O20" i="1"/>
  <c r="N21" i="1"/>
  <c r="O21" i="1"/>
  <c r="N78" i="1"/>
  <c r="O78" i="1"/>
  <c r="N79" i="1"/>
  <c r="O79" i="1"/>
  <c r="N22" i="1"/>
  <c r="O22" i="1"/>
  <c r="N23" i="1"/>
  <c r="O23" i="1"/>
  <c r="N68" i="1"/>
  <c r="O68" i="1"/>
  <c r="N69" i="1"/>
  <c r="O69" i="1"/>
  <c r="N108" i="1"/>
  <c r="O108" i="1"/>
  <c r="N109" i="1"/>
  <c r="O109" i="1"/>
  <c r="N89" i="1"/>
  <c r="O89" i="1"/>
  <c r="N90" i="1"/>
  <c r="O90" i="1"/>
  <c r="N40" i="1"/>
  <c r="O40" i="1"/>
  <c r="N41" i="1"/>
  <c r="O41" i="1"/>
  <c r="N118" i="1"/>
  <c r="O118" i="1"/>
  <c r="N119" i="1"/>
  <c r="O119" i="1"/>
  <c r="N102" i="1"/>
  <c r="O102" i="1"/>
  <c r="N103" i="1"/>
  <c r="O103" i="1"/>
  <c r="N32" i="1"/>
  <c r="O32" i="1"/>
  <c r="N33" i="1"/>
  <c r="O33" i="1"/>
  <c r="N14" i="1"/>
  <c r="O14" i="1"/>
  <c r="N130" i="1"/>
  <c r="O130" i="1"/>
  <c r="N15" i="1"/>
  <c r="O15" i="1"/>
  <c r="N91" i="1"/>
  <c r="O91" i="1"/>
  <c r="N50" i="1"/>
  <c r="O50" i="1"/>
  <c r="N52" i="1"/>
  <c r="O52" i="1"/>
  <c r="N64" i="1"/>
  <c r="O64" i="1"/>
  <c r="N65" i="1"/>
  <c r="O65" i="1"/>
  <c r="N70" i="1"/>
  <c r="O70" i="1"/>
  <c r="N16" i="1"/>
  <c r="O16" i="1"/>
  <c r="N10" i="1"/>
  <c r="O10" i="1"/>
  <c r="N11" i="1"/>
  <c r="O11" i="1"/>
  <c r="N34" i="1"/>
  <c r="O34" i="1"/>
  <c r="N53" i="1"/>
  <c r="O53" i="1"/>
  <c r="N12" i="1"/>
  <c r="O12" i="1"/>
  <c r="N13" i="1"/>
  <c r="O13" i="1"/>
  <c r="N71" i="1"/>
  <c r="O71" i="1"/>
  <c r="N110" i="1"/>
  <c r="O110" i="1"/>
  <c r="N111" i="1"/>
  <c r="O111" i="1"/>
  <c r="N112" i="1"/>
  <c r="O112" i="1"/>
  <c r="N17" i="1"/>
  <c r="O17" i="1"/>
  <c r="N58" i="1"/>
  <c r="O58" i="1"/>
  <c r="N59" i="1"/>
  <c r="O59" i="1"/>
  <c r="N60" i="1"/>
  <c r="O60" i="1"/>
  <c r="N24" i="1"/>
  <c r="O24" i="1"/>
  <c r="N92" i="1"/>
  <c r="O92" i="1"/>
  <c r="N113" i="1"/>
  <c r="O113" i="1"/>
  <c r="N93" i="1"/>
  <c r="O93" i="1"/>
  <c r="N30" i="1"/>
  <c r="O30" i="1"/>
  <c r="N31" i="1"/>
  <c r="O31" i="1"/>
  <c r="N35" i="1"/>
  <c r="O35" i="1"/>
  <c r="N36" i="1"/>
  <c r="O36" i="1"/>
  <c r="N42" i="1"/>
  <c r="O42" i="1"/>
  <c r="N43" i="1"/>
  <c r="O43" i="1"/>
  <c r="N84" i="1"/>
  <c r="O84" i="1"/>
  <c r="N54" i="1"/>
  <c r="O54" i="1"/>
  <c r="N55" i="1"/>
  <c r="O55" i="1"/>
  <c r="N131" i="1"/>
  <c r="O131" i="1"/>
  <c r="N61" i="1"/>
  <c r="O61" i="1"/>
  <c r="N120" i="1"/>
  <c r="O120" i="1"/>
  <c r="N121" i="1"/>
  <c r="O121" i="1"/>
  <c r="N51" i="1"/>
  <c r="O51" i="1"/>
  <c r="O62" i="1"/>
  <c r="N62" i="1"/>
</calcChain>
</file>

<file path=xl/sharedStrings.xml><?xml version="1.0" encoding="utf-8"?>
<sst xmlns="http://schemas.openxmlformats.org/spreadsheetml/2006/main" count="4311" uniqueCount="1144">
  <si>
    <t>Mã sinh viên</t>
  </si>
  <si>
    <t>Lớp</t>
  </si>
  <si>
    <t>Hướng đề tài</t>
  </si>
  <si>
    <t>Web</t>
  </si>
  <si>
    <t>D17_TH05</t>
  </si>
  <si>
    <t>D17_TH01</t>
  </si>
  <si>
    <t>Mobile</t>
  </si>
  <si>
    <t>dotNet</t>
  </si>
  <si>
    <t>D17_TH04</t>
  </si>
  <si>
    <t>D17_TH09</t>
  </si>
  <si>
    <t>D17_TH08</t>
  </si>
  <si>
    <t>D17_TH10</t>
  </si>
  <si>
    <t>D17_TH07</t>
  </si>
  <si>
    <t>DH51601296</t>
  </si>
  <si>
    <t>D16_TH03</t>
  </si>
  <si>
    <t>D17_TH03</t>
  </si>
  <si>
    <t>DH51700032</t>
  </si>
  <si>
    <t>DH51701870</t>
  </si>
  <si>
    <t>DH51701870@student.stu.edu.vn</t>
  </si>
  <si>
    <t>D17_TH06</t>
  </si>
  <si>
    <t>D16_TH02</t>
  </si>
  <si>
    <t>D16_TH01</t>
  </si>
  <si>
    <t>DH51601402</t>
  </si>
  <si>
    <t>D16_TH08</t>
  </si>
  <si>
    <t>Nhóm</t>
  </si>
  <si>
    <t>C18_TH01</t>
  </si>
  <si>
    <t>DH51601296@student.stu.edu.vn</t>
  </si>
  <si>
    <t>DH51700032@student.stu.edu.vn</t>
  </si>
  <si>
    <t>DH51703886</t>
  </si>
  <si>
    <t>DH51703886@student.stu.edu.vn</t>
  </si>
  <si>
    <t>Email</t>
  </si>
  <si>
    <t>Số điện thoại</t>
  </si>
  <si>
    <t>Nhung</t>
  </si>
  <si>
    <t>Dũng</t>
  </si>
  <si>
    <t>Trương Ngọc</t>
  </si>
  <si>
    <t>Minh</t>
  </si>
  <si>
    <t>Long</t>
  </si>
  <si>
    <t>Nguyễn Tuấn</t>
  </si>
  <si>
    <t>Tú</t>
  </si>
  <si>
    <t>Lê Phước</t>
  </si>
  <si>
    <t>Thuận</t>
  </si>
  <si>
    <t>Thiện</t>
  </si>
  <si>
    <t>Huy</t>
  </si>
  <si>
    <t>Khang</t>
  </si>
  <si>
    <t>Nhân</t>
  </si>
  <si>
    <t>Duy</t>
  </si>
  <si>
    <t>Phú</t>
  </si>
  <si>
    <t>Trần Quốc</t>
  </si>
  <si>
    <t>Thy</t>
  </si>
  <si>
    <t>Nguyễn Hoàng</t>
  </si>
  <si>
    <t>Toàn</t>
  </si>
  <si>
    <t>Hào</t>
  </si>
  <si>
    <t>Như</t>
  </si>
  <si>
    <t>Thái</t>
  </si>
  <si>
    <t>Nghĩa</t>
  </si>
  <si>
    <t>Vũ</t>
  </si>
  <si>
    <t>Sơn</t>
  </si>
  <si>
    <t>Nguyễn Trọng</t>
  </si>
  <si>
    <t>Trần Ngọc</t>
  </si>
  <si>
    <t>Trường</t>
  </si>
  <si>
    <t>Nguyễn Kim</t>
  </si>
  <si>
    <t>Nguyễn Duy Đức</t>
  </si>
  <si>
    <t>Quí</t>
  </si>
  <si>
    <t>Lê Văn</t>
  </si>
  <si>
    <t>Hiếu</t>
  </si>
  <si>
    <t>Tính</t>
  </si>
  <si>
    <t>Đạt</t>
  </si>
  <si>
    <t>Nguyễn Thanh</t>
  </si>
  <si>
    <t>Ngân</t>
  </si>
  <si>
    <t>Thương</t>
  </si>
  <si>
    <t>Nguyễn Đức</t>
  </si>
  <si>
    <t>Nguyễn Thị Mỹ</t>
  </si>
  <si>
    <t>Khánh</t>
  </si>
  <si>
    <t>Nguyễn Quốc</t>
  </si>
  <si>
    <t>Lộc</t>
  </si>
  <si>
    <t>Nhựt</t>
  </si>
  <si>
    <t>An</t>
  </si>
  <si>
    <t>Phạm Minh</t>
  </si>
  <si>
    <t>Nguyễn Phong</t>
  </si>
  <si>
    <t>Lê Hoàng</t>
  </si>
  <si>
    <t>Tân</t>
  </si>
  <si>
    <t>Nguyễn Minh</t>
  </si>
  <si>
    <t>Trần Minh</t>
  </si>
  <si>
    <t>Nguyễn Phước Ngọc</t>
  </si>
  <si>
    <t>Ánh</t>
  </si>
  <si>
    <t>Thịnh</t>
  </si>
  <si>
    <t>Vinh</t>
  </si>
  <si>
    <t>Nguyễn Thái Anh</t>
  </si>
  <si>
    <t>Thư</t>
  </si>
  <si>
    <t>Phước</t>
  </si>
  <si>
    <t>Lê Quốc</t>
  </si>
  <si>
    <t>Nam</t>
  </si>
  <si>
    <t>Trần Thị Ngọc</t>
  </si>
  <si>
    <t>Phúc</t>
  </si>
  <si>
    <t>Nguyễn Ngọc</t>
  </si>
  <si>
    <t>Mạnh</t>
  </si>
  <si>
    <t>Phong</t>
  </si>
  <si>
    <t>Bảo</t>
  </si>
  <si>
    <t>Họ lót</t>
  </si>
  <si>
    <t>Tên</t>
  </si>
  <si>
    <t>Check file PĐT gửi</t>
  </si>
  <si>
    <t>GV hướng dẫn</t>
  </si>
  <si>
    <t>Ghi chú</t>
  </si>
  <si>
    <t>Trần Quang</t>
  </si>
  <si>
    <t>MSSV</t>
  </si>
  <si>
    <t>Giang</t>
  </si>
  <si>
    <t>Phạm Thanh</t>
  </si>
  <si>
    <t>Lợi</t>
  </si>
  <si>
    <t>Trí</t>
  </si>
  <si>
    <t>DH51601533</t>
  </si>
  <si>
    <t>DH51601533@student.stu.edu.vn</t>
  </si>
  <si>
    <t>Quân</t>
  </si>
  <si>
    <t>DH51601402@student.stu.edu.vn</t>
  </si>
  <si>
    <t>Tiến</t>
  </si>
  <si>
    <t>ánh</t>
  </si>
  <si>
    <t>Lê Quang</t>
  </si>
  <si>
    <t>Hân</t>
  </si>
  <si>
    <t>DH51701464</t>
  </si>
  <si>
    <t>dh51701464@student.stu.edu.vn</t>
  </si>
  <si>
    <t>0352397263</t>
  </si>
  <si>
    <t>DH51701347</t>
  </si>
  <si>
    <t>nhanhonghaiyen123@gmail.com</t>
  </si>
  <si>
    <t>0909338396</t>
  </si>
  <si>
    <t>DH51800827</t>
  </si>
  <si>
    <t>D18_TH01</t>
  </si>
  <si>
    <t>giangtruong2302@gmail.com</t>
  </si>
  <si>
    <t>0337657262</t>
  </si>
  <si>
    <t>DH51800191</t>
  </si>
  <si>
    <t>nhathuy131220@gmail.com</t>
  </si>
  <si>
    <t>0903171607</t>
  </si>
  <si>
    <t>DH51803164</t>
  </si>
  <si>
    <t>D18_TH07</t>
  </si>
  <si>
    <t>nqhuy20052000@gmail.com</t>
  </si>
  <si>
    <t>0853043369</t>
  </si>
  <si>
    <t>DH51800224</t>
  </si>
  <si>
    <t>huyt4242@gmail.com</t>
  </si>
  <si>
    <t>0342553542</t>
  </si>
  <si>
    <t>DH51800367</t>
  </si>
  <si>
    <t>phanducstud18@gmail.com</t>
  </si>
  <si>
    <t>0917486985</t>
  </si>
  <si>
    <t>DH51800321</t>
  </si>
  <si>
    <t>khoadido@gmail.com</t>
  </si>
  <si>
    <t>0968617132</t>
  </si>
  <si>
    <t>DH51801726</t>
  </si>
  <si>
    <t>D18_TH03</t>
  </si>
  <si>
    <t>dh51801726@student.stu.edu.vn</t>
  </si>
  <si>
    <t>0962906471</t>
  </si>
  <si>
    <t>DH51800394</t>
  </si>
  <si>
    <t>dh51800394@student.stu.edu.vn</t>
  </si>
  <si>
    <t>0395982649</t>
  </si>
  <si>
    <t>DH51802009</t>
  </si>
  <si>
    <t>dh51802009@student.stu.edu.vn</t>
  </si>
  <si>
    <t>0376294408</t>
  </si>
  <si>
    <t>DH51800586</t>
  </si>
  <si>
    <t>dh51800586@student.stu.du.vn</t>
  </si>
  <si>
    <t>0349970010</t>
  </si>
  <si>
    <t>DH51800736</t>
  </si>
  <si>
    <t>D18_TH13</t>
  </si>
  <si>
    <t>dh51800736@student.stu.edu.vn</t>
  </si>
  <si>
    <t>0924241299</t>
  </si>
  <si>
    <t>DH51800766</t>
  </si>
  <si>
    <t>phamtienlong135@gmail.com</t>
  </si>
  <si>
    <t>0795541901</t>
  </si>
  <si>
    <t>DH51800004</t>
  </si>
  <si>
    <t>D18_TH02</t>
  </si>
  <si>
    <t>dh51800004@student.stu.edu.vn</t>
  </si>
  <si>
    <t>0334596482</t>
  </si>
  <si>
    <t>DH51800835</t>
  </si>
  <si>
    <t>dh51800835@student.stu.edu.vn</t>
  </si>
  <si>
    <t>0327881340</t>
  </si>
  <si>
    <t>DH51800692</t>
  </si>
  <si>
    <t>dh51800692@student.stu.edu.vn</t>
  </si>
  <si>
    <t>0348098023</t>
  </si>
  <si>
    <t>DH51800877</t>
  </si>
  <si>
    <t>dh51800877@student.stu.edu.vn</t>
  </si>
  <si>
    <t>0707000449</t>
  </si>
  <si>
    <t>DH51801342</t>
  </si>
  <si>
    <t>phannhan3025@gmail.com</t>
  </si>
  <si>
    <t>0332582409</t>
  </si>
  <si>
    <t>DH51800895</t>
  </si>
  <si>
    <t>lpham776@gmail.com</t>
  </si>
  <si>
    <t>0971126374</t>
  </si>
  <si>
    <t>DH51805316</t>
  </si>
  <si>
    <t>nguyenphat1126@gmail.com</t>
  </si>
  <si>
    <t>0939695614</t>
  </si>
  <si>
    <t>DH51801584</t>
  </si>
  <si>
    <t>dh51801584@student.stu.edu.vn</t>
  </si>
  <si>
    <t>0393927431</t>
  </si>
  <si>
    <t>DH51801196</t>
  </si>
  <si>
    <t>D18_TH06</t>
  </si>
  <si>
    <t>dh51801196@student.stu.edu.vn</t>
  </si>
  <si>
    <t>0376865627</t>
  </si>
  <si>
    <t>DH51801623</t>
  </si>
  <si>
    <t>dh51801623@student.stu.edu.vn</t>
  </si>
  <si>
    <t>0905095630</t>
  </si>
  <si>
    <t>DH51801881</t>
  </si>
  <si>
    <t>truongthien2411@gmail.com</t>
  </si>
  <si>
    <t>0789667974</t>
  </si>
  <si>
    <t>DH51802511</t>
  </si>
  <si>
    <t>kevintran351996@gmail.com</t>
  </si>
  <si>
    <t>0968222502</t>
  </si>
  <si>
    <t>DH51801961</t>
  </si>
  <si>
    <t>D18_TH05</t>
  </si>
  <si>
    <t>dh51801961@student.stu.edu.vn</t>
  </si>
  <si>
    <t>0337198437</t>
  </si>
  <si>
    <t>DH51802752</t>
  </si>
  <si>
    <t>dh51802752@student.stu.edu.vn</t>
  </si>
  <si>
    <t>0764544572</t>
  </si>
  <si>
    <t>DH51804576</t>
  </si>
  <si>
    <t>D18_TH10</t>
  </si>
  <si>
    <t>dh51804576@student.stu.edu.vn</t>
  </si>
  <si>
    <t>0395420836</t>
  </si>
  <si>
    <t>DH51803070</t>
  </si>
  <si>
    <t>D18_TH09</t>
  </si>
  <si>
    <t>dh51803070@student.stu.edu.vn</t>
  </si>
  <si>
    <t>0377648490</t>
  </si>
  <si>
    <t>DH51802290</t>
  </si>
  <si>
    <t>dh51802290@student.stu.edu.vn</t>
  </si>
  <si>
    <t>0918691289</t>
  </si>
  <si>
    <t>DH51803327</t>
  </si>
  <si>
    <t>tuan0123369@gmail.com</t>
  </si>
  <si>
    <t>0344072953</t>
  </si>
  <si>
    <t>DH51804398</t>
  </si>
  <si>
    <t>asxi3011@gmail.com</t>
  </si>
  <si>
    <t>0369857189</t>
  </si>
  <si>
    <t>DH51803665</t>
  </si>
  <si>
    <t>hieudang0915@gmail.com</t>
  </si>
  <si>
    <t>0915412431</t>
  </si>
  <si>
    <t>DH51806073</t>
  </si>
  <si>
    <t>dh51806073@student.stu.edu.vn</t>
  </si>
  <si>
    <t>0931643090</t>
  </si>
  <si>
    <t>DH51803935</t>
  </si>
  <si>
    <t>dh51803935@student.stu.edu.vn</t>
  </si>
  <si>
    <t>0943705326</t>
  </si>
  <si>
    <t>DH51805899</t>
  </si>
  <si>
    <t>builehoangnhattruong@gmail.com</t>
  </si>
  <si>
    <t>0343679934</t>
  </si>
  <si>
    <t>DH51804141</t>
  </si>
  <si>
    <t>dh51804141@student.stu.edu.vn</t>
  </si>
  <si>
    <t>0833017943</t>
  </si>
  <si>
    <t>DH51804453</t>
  </si>
  <si>
    <t>D18_TH12</t>
  </si>
  <si>
    <t>dh51804453@student.stu.edu.vn</t>
  </si>
  <si>
    <t>094208730</t>
  </si>
  <si>
    <t>DH51804430</t>
  </si>
  <si>
    <t>dh51804430@sdtudent.stu.edu.vn</t>
  </si>
  <si>
    <t>0971001321</t>
  </si>
  <si>
    <t>DH51804835</t>
  </si>
  <si>
    <t>D18_TH11</t>
  </si>
  <si>
    <t>nguyentuannkhang@gmail.com</t>
  </si>
  <si>
    <t>0768372447</t>
  </si>
  <si>
    <t>DH51804942</t>
  </si>
  <si>
    <t>kendidang04082k@gmail.com</t>
  </si>
  <si>
    <t>0866905501</t>
  </si>
  <si>
    <t>DH51804536</t>
  </si>
  <si>
    <t>dh51804536@student.stu.edu.vn</t>
  </si>
  <si>
    <t>0349148984</t>
  </si>
  <si>
    <t>DH51805129</t>
  </si>
  <si>
    <t>dh51805129@student.stu.edu.vn</t>
  </si>
  <si>
    <t>0856485987</t>
  </si>
  <si>
    <t>DH51805204</t>
  </si>
  <si>
    <t>dh51805204@student.stu.edu.vn</t>
  </si>
  <si>
    <t>0985986141</t>
  </si>
  <si>
    <t>DH51805207</t>
  </si>
  <si>
    <t>dh51805207@student.stu.edu.vn</t>
  </si>
  <si>
    <t>0378994310</t>
  </si>
  <si>
    <t>DH51805688</t>
  </si>
  <si>
    <t>dh51805688@student.stu.edu.vn</t>
  </si>
  <si>
    <t>0357288537</t>
  </si>
  <si>
    <t>DH51805679</t>
  </si>
  <si>
    <t>dh51805679@student.stu.edu.vn</t>
  </si>
  <si>
    <t>0879571874</t>
  </si>
  <si>
    <t>DH51804542</t>
  </si>
  <si>
    <t>dh51804542@student.stu.edu.vn</t>
  </si>
  <si>
    <t>0938110932</t>
  </si>
  <si>
    <t>DH51805715</t>
  </si>
  <si>
    <t>D18_TH14</t>
  </si>
  <si>
    <t>dh51805715@student.stu.edu.vn</t>
  </si>
  <si>
    <t>0971635285</t>
  </si>
  <si>
    <t>DH51805528</t>
  </si>
  <si>
    <t>dh51805528@student.stu.edu.vn</t>
  </si>
  <si>
    <t>0935603769</t>
  </si>
  <si>
    <t>DH51805753</t>
  </si>
  <si>
    <t>dh51805753@student.stu.edu.vn</t>
  </si>
  <si>
    <t>0903387626</t>
  </si>
  <si>
    <t>DH51805750</t>
  </si>
  <si>
    <t>dh51805750@student.stu.edu.vn</t>
  </si>
  <si>
    <t>0706805780</t>
  </si>
  <si>
    <t>DH51805788</t>
  </si>
  <si>
    <t>dh51805788@student.stu.edu.vn</t>
  </si>
  <si>
    <t>0969463863</t>
  </si>
  <si>
    <t>DH51805103</t>
  </si>
  <si>
    <t>dh51805103@student.stu.edu.vn</t>
  </si>
  <si>
    <t>0778850147</t>
  </si>
  <si>
    <t>DH51805934</t>
  </si>
  <si>
    <t>dh51805934@student.stu.edu.vn</t>
  </si>
  <si>
    <t>0834333860</t>
  </si>
  <si>
    <t>DH51803550</t>
  </si>
  <si>
    <t>dh51803550@student.stu.edu.vn</t>
  </si>
  <si>
    <t>0707863088</t>
  </si>
  <si>
    <t>DH51806426</t>
  </si>
  <si>
    <t>dh51806426@student.stu.edu.vn</t>
  </si>
  <si>
    <t>0399161596</t>
  </si>
  <si>
    <t>DH51800548</t>
  </si>
  <si>
    <t>dh51800548@student.stu.edu.vn</t>
  </si>
  <si>
    <t>0971724845</t>
  </si>
  <si>
    <t>DH51704561</t>
  </si>
  <si>
    <t>dh51704561@student.stu.edu.vn</t>
  </si>
  <si>
    <t>0987980417</t>
  </si>
  <si>
    <t>DH51801260</t>
  </si>
  <si>
    <t>D18_TH04</t>
  </si>
  <si>
    <t>dh51801260@student.stu.edu.vn</t>
  </si>
  <si>
    <t>0377226657</t>
  </si>
  <si>
    <t>DH51804616</t>
  </si>
  <si>
    <t>dh51804616@student.stu.edu.vn</t>
  </si>
  <si>
    <t>0899325014</t>
  </si>
  <si>
    <t>DH51805350</t>
  </si>
  <si>
    <t>phongphu1042@gmail.com</t>
  </si>
  <si>
    <t>0981904107</t>
  </si>
  <si>
    <t>DH51806068</t>
  </si>
  <si>
    <t>tuanvutran369@gmail.com</t>
  </si>
  <si>
    <t>0786266752</t>
  </si>
  <si>
    <t>DH51700986</t>
  </si>
  <si>
    <t>phat21212121@gmail.com</t>
  </si>
  <si>
    <t>0793337005</t>
  </si>
  <si>
    <t>DH51701862</t>
  </si>
  <si>
    <t>dh51701862@student.stu.edu.vn</t>
  </si>
  <si>
    <t>0368321505</t>
  </si>
  <si>
    <t>DH51701800</t>
  </si>
  <si>
    <t>long.lay0711@gmail.com</t>
  </si>
  <si>
    <t>0934098561</t>
  </si>
  <si>
    <t>DH51806065</t>
  </si>
  <si>
    <t>dh51806065@student.stu.edu.vn</t>
  </si>
  <si>
    <t>0389293435</t>
  </si>
  <si>
    <t>DH51600873</t>
  </si>
  <si>
    <t>dh51600873@student.stu.edu.vn</t>
  </si>
  <si>
    <t>0798204323</t>
  </si>
  <si>
    <t>DH51805131</t>
  </si>
  <si>
    <t>dh51805131@student.stu.edu.vn</t>
  </si>
  <si>
    <t>0934697602</t>
  </si>
  <si>
    <t>DH51802640</t>
  </si>
  <si>
    <t>dh51802640@student.stu.edu.vn</t>
  </si>
  <si>
    <t>0385559529</t>
  </si>
  <si>
    <t>DH51804331</t>
  </si>
  <si>
    <t>dh51804331@student.stu.edu.vn</t>
  </si>
  <si>
    <t>0869672410</t>
  </si>
  <si>
    <t>DH51801707</t>
  </si>
  <si>
    <t>dh51801707@student.stu.edu.vn</t>
  </si>
  <si>
    <t>0339647045</t>
  </si>
  <si>
    <t>DH51805028</t>
  </si>
  <si>
    <t>dh51805028@student.stu.edu.vn</t>
  </si>
  <si>
    <t>0384260332</t>
  </si>
  <si>
    <t>DH51805702</t>
  </si>
  <si>
    <t>dh51805702@student.stu.edu.vn</t>
  </si>
  <si>
    <t>0965692223</t>
  </si>
  <si>
    <t>DH51804249</t>
  </si>
  <si>
    <t>dh51804249@student.stu.edu.vn</t>
  </si>
  <si>
    <t>0949722394</t>
  </si>
  <si>
    <t>DH51805491</t>
  </si>
  <si>
    <t>ntsuong0309@gmail.com</t>
  </si>
  <si>
    <t>0866077642</t>
  </si>
  <si>
    <t>DH51802007</t>
  </si>
  <si>
    <t>dh51802007@student.stu.edu.vn</t>
  </si>
  <si>
    <t>0902214601</t>
  </si>
  <si>
    <t>DH51701814</t>
  </si>
  <si>
    <t>dh51701814@student.stu.edu.vn</t>
  </si>
  <si>
    <t>0703514911</t>
  </si>
  <si>
    <t>DH51703057</t>
  </si>
  <si>
    <t>dh51703057@student.stu.edu.vn</t>
  </si>
  <si>
    <t>0375404563</t>
  </si>
  <si>
    <t>DH51803126</t>
  </si>
  <si>
    <t>hoaiviet682000@gmail.com</t>
  </si>
  <si>
    <t>0703728670</t>
  </si>
  <si>
    <t>DH51806039</t>
  </si>
  <si>
    <t>dh51806039@student.stu.edu.vn</t>
  </si>
  <si>
    <t>0396556760</t>
  </si>
  <si>
    <t>DH51801182</t>
  </si>
  <si>
    <t>tranquoctrong1997@gmail.com</t>
  </si>
  <si>
    <t>0902933408</t>
  </si>
  <si>
    <t>DH51805286</t>
  </si>
  <si>
    <t>phamhuynhnhu8420@gmail.com</t>
  </si>
  <si>
    <t>0814593597</t>
  </si>
  <si>
    <t>DH51802099</t>
  </si>
  <si>
    <t>dh51802099@student.stu.edu.vn</t>
  </si>
  <si>
    <t>0978119953</t>
  </si>
  <si>
    <t>DH51802058</t>
  </si>
  <si>
    <t>khangvo37@gmail.com</t>
  </si>
  <si>
    <t>0336286994</t>
  </si>
  <si>
    <t>DH51806100</t>
  </si>
  <si>
    <t>dh51806100@student.stu.edu.vn</t>
  </si>
  <si>
    <t>0789932693</t>
  </si>
  <si>
    <t>DH51802776</t>
  </si>
  <si>
    <t>dh51802776@student.stu.edu.vn</t>
  </si>
  <si>
    <t>0328290432</t>
  </si>
  <si>
    <t>DH51703979</t>
  </si>
  <si>
    <t>mieucambut@gmail.com</t>
  </si>
  <si>
    <t>0329577177</t>
  </si>
  <si>
    <t>DH51701822</t>
  </si>
  <si>
    <t>dh51701822@student.stu.edu.vn</t>
  </si>
  <si>
    <t>0788943119</t>
  </si>
  <si>
    <t>dh51601533@student.stu.edu.vn</t>
  </si>
  <si>
    <t>0869002778</t>
  </si>
  <si>
    <t>DH51800859</t>
  </si>
  <si>
    <t>tenshihikari6@gmail.com</t>
  </si>
  <si>
    <t>0937693170</t>
  </si>
  <si>
    <t>DH51701074</t>
  </si>
  <si>
    <t>dh51701074@student.stu.edu.vn</t>
  </si>
  <si>
    <t>0932014113</t>
  </si>
  <si>
    <t>DH51800242</t>
  </si>
  <si>
    <t>tntrongnhannguyen@gmail.com</t>
  </si>
  <si>
    <t>0898445228</t>
  </si>
  <si>
    <t>DH51801456</t>
  </si>
  <si>
    <t>dh51801456@student.stu.edu.vn</t>
  </si>
  <si>
    <t>0865554342</t>
  </si>
  <si>
    <t>DH51800049</t>
  </si>
  <si>
    <t>sudaithanh@gmail.com</t>
  </si>
  <si>
    <t>0834843494</t>
  </si>
  <si>
    <t>DH51804755</t>
  </si>
  <si>
    <t>dh51804755@student.stu.edu.vn</t>
  </si>
  <si>
    <t>0399925348</t>
  </si>
  <si>
    <t>DH51800726</t>
  </si>
  <si>
    <t>dh51800726@student.stu.edu.vn</t>
  </si>
  <si>
    <t>0376965258</t>
  </si>
  <si>
    <t>DH51601200</t>
  </si>
  <si>
    <t>kudoshinichi720@gmail.com</t>
  </si>
  <si>
    <t>0706383097</t>
  </si>
  <si>
    <t>DH51805372</t>
  </si>
  <si>
    <t>phuc423vn@gmail.com</t>
  </si>
  <si>
    <t>0945777462</t>
  </si>
  <si>
    <t>STT</t>
  </si>
  <si>
    <t>Ngày sinh</t>
  </si>
  <si>
    <t>CD51501413</t>
  </si>
  <si>
    <t>05/04/1997</t>
  </si>
  <si>
    <t>C15_TH01</t>
  </si>
  <si>
    <t>0933751684</t>
  </si>
  <si>
    <t>CD51501413@student.stu.edu.vn</t>
  </si>
  <si>
    <t>CD51806476</t>
  </si>
  <si>
    <t>Koóng Giang Vũ</t>
  </si>
  <si>
    <t>Hưng</t>
  </si>
  <si>
    <t>17/08/2000</t>
  </si>
  <si>
    <t>0928851190</t>
  </si>
  <si>
    <t>CD51806476@student.stu.edu.vn</t>
  </si>
  <si>
    <t>CD51806394</t>
  </si>
  <si>
    <t>Trần Huỳnh Tiến</t>
  </si>
  <si>
    <t>08/12/2000</t>
  </si>
  <si>
    <t>0344057200</t>
  </si>
  <si>
    <t>CD51806394@student.stu.edu.vn</t>
  </si>
  <si>
    <t>CD51806196</t>
  </si>
  <si>
    <t>07/04/2000</t>
  </si>
  <si>
    <t>0908000049</t>
  </si>
  <si>
    <t>CD51806196@student.stu.edu.vn</t>
  </si>
  <si>
    <t>DH51603883</t>
  </si>
  <si>
    <t>Phạm Hữu</t>
  </si>
  <si>
    <t>19/05/1998</t>
  </si>
  <si>
    <t>0384333364</t>
  </si>
  <si>
    <t>DH51603883@student.stu.edu.vn</t>
  </si>
  <si>
    <t>Bổ sung</t>
  </si>
  <si>
    <t>Trần Hồng</t>
  </si>
  <si>
    <t>04/01/1996</t>
  </si>
  <si>
    <t>0767619909</t>
  </si>
  <si>
    <t>DH51600873@student.stu.edu.vn</t>
  </si>
  <si>
    <t>15/09/1997</t>
  </si>
  <si>
    <t>0583789961</t>
  </si>
  <si>
    <t>DH51601200@student.stu.edu.vn</t>
  </si>
  <si>
    <t>04/01/1998</t>
  </si>
  <si>
    <t>0398697775</t>
  </si>
  <si>
    <t>12/10/1998</t>
  </si>
  <si>
    <t>0923087434</t>
  </si>
  <si>
    <t>01/06/1998</t>
  </si>
  <si>
    <t>0586355876</t>
  </si>
  <si>
    <t>DH51700228</t>
  </si>
  <si>
    <t>Lưu Phước</t>
  </si>
  <si>
    <t>05/04/1999</t>
  </si>
  <si>
    <t>0768935514</t>
  </si>
  <si>
    <t>DH51700228@student.stu.edu.vn</t>
  </si>
  <si>
    <t>29/06/1999</t>
  </si>
  <si>
    <t>0389579611</t>
  </si>
  <si>
    <t>DH51701128</t>
  </si>
  <si>
    <t>Phùng Hữu</t>
  </si>
  <si>
    <t>Đức</t>
  </si>
  <si>
    <t>20/01/1999</t>
  </si>
  <si>
    <t>0703814798</t>
  </si>
  <si>
    <t>DH51701128@student.stu.edu.vn</t>
  </si>
  <si>
    <t>Mông Hà Trung</t>
  </si>
  <si>
    <t>Huyền</t>
  </si>
  <si>
    <t>30/03/1999</t>
  </si>
  <si>
    <t>DH51701464@student.stu.edu.vn</t>
  </si>
  <si>
    <t>Nhan Hồng Hải</t>
  </si>
  <si>
    <t>Yến</t>
  </si>
  <si>
    <t>02/06/1999</t>
  </si>
  <si>
    <t>0902757215</t>
  </si>
  <si>
    <t>DH51701347@student.stu.edu.vn</t>
  </si>
  <si>
    <t>DH51702315</t>
  </si>
  <si>
    <t>30/04/1999</t>
  </si>
  <si>
    <t>0329150041</t>
  </si>
  <si>
    <t>DH51702315@student.stu.edu.vn</t>
  </si>
  <si>
    <t>Lày Vân</t>
  </si>
  <si>
    <t>07/11/1999</t>
  </si>
  <si>
    <t>0934095561</t>
  </si>
  <si>
    <t>DH51701800@student.stu.edu.vn</t>
  </si>
  <si>
    <t>24/09/1999</t>
  </si>
  <si>
    <t>0352873237</t>
  </si>
  <si>
    <t>Đặng Ngọc</t>
  </si>
  <si>
    <t>01/03/1999</t>
  </si>
  <si>
    <t>DH51703057@student.stu.edu.vn</t>
  </si>
  <si>
    <t>DH51700943</t>
  </si>
  <si>
    <t>Phùng Châu</t>
  </si>
  <si>
    <t>Hải</t>
  </si>
  <si>
    <t>13/05/1999</t>
  </si>
  <si>
    <t>0372989315</t>
  </si>
  <si>
    <t>DH51700943@student.stu.edu.vn</t>
  </si>
  <si>
    <t>DH51703716</t>
  </si>
  <si>
    <t>Lê Nhật</t>
  </si>
  <si>
    <t>23/08/1999</t>
  </si>
  <si>
    <t>0988235384</t>
  </si>
  <si>
    <t>DH51703716@student.stu.edu.vn</t>
  </si>
  <si>
    <t>09/09/1999</t>
  </si>
  <si>
    <t>0905267320</t>
  </si>
  <si>
    <t>Nguyễn Thanh Bình</t>
  </si>
  <si>
    <t>29/12/1999</t>
  </si>
  <si>
    <t>DH51703979@student.stu.edu.vn</t>
  </si>
  <si>
    <t>DH51702657</t>
  </si>
  <si>
    <t>Đặng Như</t>
  </si>
  <si>
    <t>08/02/1999</t>
  </si>
  <si>
    <t>0971999802</t>
  </si>
  <si>
    <t>DH51702657@student.stu.edu.vn</t>
  </si>
  <si>
    <t>DH51704380</t>
  </si>
  <si>
    <t>Triết</t>
  </si>
  <si>
    <t>17/01/1999</t>
  </si>
  <si>
    <t>0326001685</t>
  </si>
  <si>
    <t>DH51704380@student.stu.edu.vn</t>
  </si>
  <si>
    <t>Phạm Xuân Khả</t>
  </si>
  <si>
    <t>Vy</t>
  </si>
  <si>
    <t>12/03/1999</t>
  </si>
  <si>
    <t>DH51704561@student.stu.edu.vn</t>
  </si>
  <si>
    <t>DH51704286</t>
  </si>
  <si>
    <t>Huỳnh Võ Văn</t>
  </si>
  <si>
    <t>Tiện</t>
  </si>
  <si>
    <t>17/10/1999</t>
  </si>
  <si>
    <t>0333615312</t>
  </si>
  <si>
    <t>DH51704286@student.stu.edu.vn</t>
  </si>
  <si>
    <t>DH51705011</t>
  </si>
  <si>
    <t>Nguyễn Mai Hữu</t>
  </si>
  <si>
    <t>20/09/1999</t>
  </si>
  <si>
    <t>0368777354</t>
  </si>
  <si>
    <t>DH51705011@student.stu.edu.vn</t>
  </si>
  <si>
    <t>Anh</t>
  </si>
  <si>
    <t>26/03/1999</t>
  </si>
  <si>
    <t>0706662013</t>
  </si>
  <si>
    <t>DH51701822@student.stu.edu.vn</t>
  </si>
  <si>
    <t>DH51703229</t>
  </si>
  <si>
    <t>Trần Trung</t>
  </si>
  <si>
    <t>04/11/1999</t>
  </si>
  <si>
    <t>0986652123</t>
  </si>
  <si>
    <t>DH51703229@student.stu.edu.vn</t>
  </si>
  <si>
    <t>Trần Thị Thùy</t>
  </si>
  <si>
    <t>Dương</t>
  </si>
  <si>
    <t>26/05/1999</t>
  </si>
  <si>
    <t>0382991132</t>
  </si>
  <si>
    <t>DH51701814@student.stu.edu.vn</t>
  </si>
  <si>
    <t>DH51703554</t>
  </si>
  <si>
    <t>02/02/1999</t>
  </si>
  <si>
    <t>0708268280</t>
  </si>
  <si>
    <t>DH51703554@student.stu.edu.vn</t>
  </si>
  <si>
    <t>DH51703896</t>
  </si>
  <si>
    <t>Nguyễn Thị Thùy</t>
  </si>
  <si>
    <t>24/08/1999</t>
  </si>
  <si>
    <t>0336317395</t>
  </si>
  <si>
    <t>DH51703896@student.stu.edu.vn</t>
  </si>
  <si>
    <t>DH51701727</t>
  </si>
  <si>
    <t>Cao Lê Tuấn</t>
  </si>
  <si>
    <t>16/10/1999</t>
  </si>
  <si>
    <t>0823283789</t>
  </si>
  <si>
    <t>DH51701727@student.stu.edu.vn</t>
  </si>
  <si>
    <t>Phan Châu</t>
  </si>
  <si>
    <t>18/11/2000</t>
  </si>
  <si>
    <t>DH51800367@student.stu.edu.vn</t>
  </si>
  <si>
    <t>Dương Trường</t>
  </si>
  <si>
    <t>23/02/2000</t>
  </si>
  <si>
    <t>0356400137</t>
  </si>
  <si>
    <t>DH51800827@student.stu.edu.vn</t>
  </si>
  <si>
    <t>Nguyễn Dương Anh</t>
  </si>
  <si>
    <t>31/12/2000</t>
  </si>
  <si>
    <t>0389706492</t>
  </si>
  <si>
    <t>DH51800692@student.stu.edu.vn</t>
  </si>
  <si>
    <t>Nguyễn Nhật</t>
  </si>
  <si>
    <t>13/12/2000</t>
  </si>
  <si>
    <t>DH51800191@student.stu.edu.vn</t>
  </si>
  <si>
    <t>Đỗ Vân Gia</t>
  </si>
  <si>
    <t>Huyên</t>
  </si>
  <si>
    <t>04/04/2000</t>
  </si>
  <si>
    <t>DH51800049@student.stu.edu.vn</t>
  </si>
  <si>
    <t>Nguyễn Anh</t>
  </si>
  <si>
    <t>Khoa</t>
  </si>
  <si>
    <t>04/09/2000</t>
  </si>
  <si>
    <t>DH51800321@student.stu.edu.vn</t>
  </si>
  <si>
    <t>Phạm Anh</t>
  </si>
  <si>
    <t>Thi</t>
  </si>
  <si>
    <t>29/08/2000</t>
  </si>
  <si>
    <t>DH51802009@student.stu.edu.vn</t>
  </si>
  <si>
    <t>Lê Nguyễn ánh</t>
  </si>
  <si>
    <t>Tiên</t>
  </si>
  <si>
    <t>03/10/2000</t>
  </si>
  <si>
    <t>0988157424</t>
  </si>
  <si>
    <t>DH51800586@student.stu.edu.vn</t>
  </si>
  <si>
    <t>Vương</t>
  </si>
  <si>
    <t>17/04/2000</t>
  </si>
  <si>
    <t>DH51800877@student.stu.edu.vn</t>
  </si>
  <si>
    <t>Phạm Đức</t>
  </si>
  <si>
    <t>17/09/2000</t>
  </si>
  <si>
    <t>DH51800895@student.stu.edu.vn</t>
  </si>
  <si>
    <t>Lê Đình</t>
  </si>
  <si>
    <t>Mẫn</t>
  </si>
  <si>
    <t>24/11/2000</t>
  </si>
  <si>
    <t>DH51802640@student.stu.edu.vn</t>
  </si>
  <si>
    <t>Phan Lê Hữu</t>
  </si>
  <si>
    <t>17/03/2000</t>
  </si>
  <si>
    <t>DH51801342@student.stu.edu.vn</t>
  </si>
  <si>
    <t>Đồng Đình</t>
  </si>
  <si>
    <t>02/07/2000</t>
  </si>
  <si>
    <t>DH51800835@student.stu.edu.vn</t>
  </si>
  <si>
    <t>Nguyễn Quang</t>
  </si>
  <si>
    <t>Thông</t>
  </si>
  <si>
    <t>16/10/2000</t>
  </si>
  <si>
    <t>DH51801707@student.stu.edu.vn</t>
  </si>
  <si>
    <t>Trần Phú</t>
  </si>
  <si>
    <t>Yên</t>
  </si>
  <si>
    <t>10/02/2000</t>
  </si>
  <si>
    <t>0772287944</t>
  </si>
  <si>
    <t>DH51800004@student.stu.edu.vn</t>
  </si>
  <si>
    <t>Trần Nhật</t>
  </si>
  <si>
    <t>Bản</t>
  </si>
  <si>
    <t>15/12/2000</t>
  </si>
  <si>
    <t>DH51802099@student.stu.edu.vn</t>
  </si>
  <si>
    <t>0357002257</t>
  </si>
  <si>
    <t>DH51800394@student.stu.edu.vn</t>
  </si>
  <si>
    <t>02/11/2000</t>
  </si>
  <si>
    <t>DH51801726@student.stu.edu.vn</t>
  </si>
  <si>
    <t>Hàng Ngọc</t>
  </si>
  <si>
    <t>22/10/2000</t>
  </si>
  <si>
    <t>0908711273</t>
  </si>
  <si>
    <t>DH51800859@student.stu.edu.vn</t>
  </si>
  <si>
    <t>Lê Anh</t>
  </si>
  <si>
    <t>11/06/2000</t>
  </si>
  <si>
    <t>0355606764</t>
  </si>
  <si>
    <t>DH51801456@student.stu.edu.vn</t>
  </si>
  <si>
    <t>22/08/1996</t>
  </si>
  <si>
    <t>0911621365</t>
  </si>
  <si>
    <t>DH51800242@student.stu.edu.vn</t>
  </si>
  <si>
    <t>16/06/2000</t>
  </si>
  <si>
    <t>DH51801260@student.stu.edu.vn</t>
  </si>
  <si>
    <t>25/07/2000</t>
  </si>
  <si>
    <t>DH51802776@student.stu.edu.vn</t>
  </si>
  <si>
    <t>Quốc</t>
  </si>
  <si>
    <t>28/02/2000</t>
  </si>
  <si>
    <t>0966108089</t>
  </si>
  <si>
    <t>DH51802752@student.stu.edu.vn</t>
  </si>
  <si>
    <t>Phan Văn</t>
  </si>
  <si>
    <t>Thành</t>
  </si>
  <si>
    <t>24/07/2000</t>
  </si>
  <si>
    <t>DH51801961@student.stu.edu.vn</t>
  </si>
  <si>
    <t>Trần Bảo</t>
  </si>
  <si>
    <t>11/08/2000</t>
  </si>
  <si>
    <t>0919089047</t>
  </si>
  <si>
    <t>DH51802007@student.stu.edu.vn</t>
  </si>
  <si>
    <t>Nguyễn Trần Chính</t>
  </si>
  <si>
    <t>29/02/2000</t>
  </si>
  <si>
    <t>DH51801196@student.stu.edu.vn</t>
  </si>
  <si>
    <t>16/05/2000</t>
  </si>
  <si>
    <t>0358370677</t>
  </si>
  <si>
    <t>DH51800726@student.stu.edu.vn</t>
  </si>
  <si>
    <t>Nguyễn Hoàng Minh</t>
  </si>
  <si>
    <t>05/09/2000</t>
  </si>
  <si>
    <t>DH51801623@student.stu.edu.vn</t>
  </si>
  <si>
    <t>0987262692</t>
  </si>
  <si>
    <t>DH51802290@student.stu.edu.vn</t>
  </si>
  <si>
    <t>20/05/2000</t>
  </si>
  <si>
    <t>DH51803164@student.stu.edu.vn</t>
  </si>
  <si>
    <t>Trần Đường</t>
  </si>
  <si>
    <t>26/03/2000</t>
  </si>
  <si>
    <t>DH51800224@student.stu.edu.vn</t>
  </si>
  <si>
    <t>Trần Xuân</t>
  </si>
  <si>
    <t>Nhơn</t>
  </si>
  <si>
    <t>03/05/1996</t>
  </si>
  <si>
    <t>DH51802511@student.stu.edu.vn</t>
  </si>
  <si>
    <t>Nguyễn Lê Trường</t>
  </si>
  <si>
    <t>DH51801881@student.stu.edu.vn</t>
  </si>
  <si>
    <t>Vũ Công Tuấn</t>
  </si>
  <si>
    <t>02/02/2000</t>
  </si>
  <si>
    <t>DH51803327@student.stu.edu.vn</t>
  </si>
  <si>
    <t>Hoàng Ngọc</t>
  </si>
  <si>
    <t>Hà</t>
  </si>
  <si>
    <t>05/12/1999</t>
  </si>
  <si>
    <t>DH51806426@student.stu.edu.vn</t>
  </si>
  <si>
    <t>Nguyễn Đỗ Minh</t>
  </si>
  <si>
    <t>Nhất</t>
  </si>
  <si>
    <t>06/05/2000</t>
  </si>
  <si>
    <t>0906721048</t>
  </si>
  <si>
    <t>DH51803070@student.stu.edu.vn</t>
  </si>
  <si>
    <t>11/04/2000</t>
  </si>
  <si>
    <t>DH51803550@student.stu.edu.vn</t>
  </si>
  <si>
    <t>Vòng Say</t>
  </si>
  <si>
    <t>Dậu</t>
  </si>
  <si>
    <t>30/11/2000</t>
  </si>
  <si>
    <t>DH51804398@student.stu.edu.vn</t>
  </si>
  <si>
    <t>Huỳnh Quốc</t>
  </si>
  <si>
    <t>08/10/2000</t>
  </si>
  <si>
    <t>DH51803935@student.stu.edu.vn</t>
  </si>
  <si>
    <t>Lưu Vịnh</t>
  </si>
  <si>
    <t>19/09/2000</t>
  </si>
  <si>
    <t>DH51804576@student.stu.edu.vn</t>
  </si>
  <si>
    <t>Đặng Văn</t>
  </si>
  <si>
    <t>26/07/2000</t>
  </si>
  <si>
    <t>DH51803665@student.stu.edu.vn</t>
  </si>
  <si>
    <t>Phạm Thị Huỳnh</t>
  </si>
  <si>
    <t>08/04/2000</t>
  </si>
  <si>
    <t>0356785667</t>
  </si>
  <si>
    <t>DH51805286@student.stu.edu.vn</t>
  </si>
  <si>
    <t>DH51805358</t>
  </si>
  <si>
    <t>Đào Thiên</t>
  </si>
  <si>
    <t>10/03/2000</t>
  </si>
  <si>
    <t>0907804482</t>
  </si>
  <si>
    <t>DH51805358@student.stu.edu.vn</t>
  </si>
  <si>
    <t>Sướng</t>
  </si>
  <si>
    <t>03/09/2000</t>
  </si>
  <si>
    <t>0817061672</t>
  </si>
  <si>
    <t>DH51805491@student.stu.edu.vn</t>
  </si>
  <si>
    <t>10/09/2000</t>
  </si>
  <si>
    <t>0774858869</t>
  </si>
  <si>
    <t>DH51805679@student.stu.edu.vn</t>
  </si>
  <si>
    <t>Thùy</t>
  </si>
  <si>
    <t>30/12/2000</t>
  </si>
  <si>
    <t>DH51805688@student.stu.edu.vn</t>
  </si>
  <si>
    <t>20/08/2000</t>
  </si>
  <si>
    <t>0854863505</t>
  </si>
  <si>
    <t>DH51804141@student.stu.edu.vn</t>
  </si>
  <si>
    <t>Bùi Lê Hoàng Nhật</t>
  </si>
  <si>
    <t>0978175589</t>
  </si>
  <si>
    <t>DH51805899@student.stu.edu.vn</t>
  </si>
  <si>
    <t>Nguyễn Phương Hoài</t>
  </si>
  <si>
    <t>Việt</t>
  </si>
  <si>
    <t>06/08/2000</t>
  </si>
  <si>
    <t>0937498273</t>
  </si>
  <si>
    <t>DH51803126@student.stu.edu.vn</t>
  </si>
  <si>
    <t>Trần Tuấn</t>
  </si>
  <si>
    <t>16/07/2000</t>
  </si>
  <si>
    <t>0937698768</t>
  </si>
  <si>
    <t>DH51806068@student.stu.edu.vn</t>
  </si>
  <si>
    <t>Phạm Đình</t>
  </si>
  <si>
    <t>13/03/2000</t>
  </si>
  <si>
    <t>DH51806073@student.stu.edu.vn</t>
  </si>
  <si>
    <t>Tống Khánh Nhật</t>
  </si>
  <si>
    <t>14/04/2000</t>
  </si>
  <si>
    <t>0589112390</t>
  </si>
  <si>
    <t>DH51804249@student.stu.edu.vn</t>
  </si>
  <si>
    <t>23/11/2000</t>
  </si>
  <si>
    <t>0779303379</t>
  </si>
  <si>
    <t>DH51804835@student.stu.edu.vn</t>
  </si>
  <si>
    <t>DH51804851</t>
  </si>
  <si>
    <t>02/09/2000</t>
  </si>
  <si>
    <t>0987304558</t>
  </si>
  <si>
    <t>DH51804851@student.stu.edu.vn</t>
  </si>
  <si>
    <t>Nguyễn Nhị</t>
  </si>
  <si>
    <t>07/11/2000</t>
  </si>
  <si>
    <t>DH51805028@student.stu.edu.vn</t>
  </si>
  <si>
    <t>Lý Hoàng</t>
  </si>
  <si>
    <t>15/02/2000</t>
  </si>
  <si>
    <t>DH51805702@student.stu.edu.vn</t>
  </si>
  <si>
    <t>Nguyễn Hữu Lê</t>
  </si>
  <si>
    <t>06/12/2000</t>
  </si>
  <si>
    <t>0354640641</t>
  </si>
  <si>
    <t>DH51806039@student.stu.edu.vn</t>
  </si>
  <si>
    <t>Nguyễn Duy</t>
  </si>
  <si>
    <t>04/10/2000</t>
  </si>
  <si>
    <t>0356729137</t>
  </si>
  <si>
    <t>DH51804331@student.stu.edu.vn</t>
  </si>
  <si>
    <t>Tôn Quốc</t>
  </si>
  <si>
    <t>DH51804536@student.stu.edu.vn</t>
  </si>
  <si>
    <t>Phạm Đăng Hải</t>
  </si>
  <si>
    <t>0942008730</t>
  </si>
  <si>
    <t>DH51804453@student.stu.edu.vn</t>
  </si>
  <si>
    <t>Trần Khánh</t>
  </si>
  <si>
    <t>30/09/2000</t>
  </si>
  <si>
    <t>DH51804430@student.stu.edu.vn</t>
  </si>
  <si>
    <t>Trần Hoàng</t>
  </si>
  <si>
    <t>Hiệp</t>
  </si>
  <si>
    <t>14/09/2000</t>
  </si>
  <si>
    <t>DH51804616@student.stu.edu.vn</t>
  </si>
  <si>
    <t>Lê Thanh</t>
  </si>
  <si>
    <t>22/05/2000</t>
  </si>
  <si>
    <t>DH51804755@student.stu.edu.vn</t>
  </si>
  <si>
    <t>Phạm Dương Hoài</t>
  </si>
  <si>
    <t>12/11/2000</t>
  </si>
  <si>
    <t>DH51805129@student.stu.edu.vn</t>
  </si>
  <si>
    <t>Trần Thị</t>
  </si>
  <si>
    <t>Nguyệt</t>
  </si>
  <si>
    <t>12/04/2000</t>
  </si>
  <si>
    <t>DH51805204@student.stu.edu.vn</t>
  </si>
  <si>
    <t>Trần Đại</t>
  </si>
  <si>
    <t>Nhã</t>
  </si>
  <si>
    <t>11/05/2000</t>
  </si>
  <si>
    <t>DH51805207@student.stu.edu.vn</t>
  </si>
  <si>
    <t>10/04/2000</t>
  </si>
  <si>
    <t>DH51805350@student.stu.edu.vn</t>
  </si>
  <si>
    <t>09/01/2000</t>
  </si>
  <si>
    <t>DH51805372@student.stu.edu.vn</t>
  </si>
  <si>
    <t>Đặng Hồng Bảo</t>
  </si>
  <si>
    <t>12/12/2000</t>
  </si>
  <si>
    <t>0772455469</t>
  </si>
  <si>
    <t>DH51805528@student.stu.edu.vn</t>
  </si>
  <si>
    <t>18/09/1999</t>
  </si>
  <si>
    <t>0708171949</t>
  </si>
  <si>
    <t>DH51805750@student.stu.edu.vn</t>
  </si>
  <si>
    <t>Nhâm Trung</t>
  </si>
  <si>
    <t>20/12/2000</t>
  </si>
  <si>
    <t>DH51805753@student.stu.edu.vn</t>
  </si>
  <si>
    <t>27/02/2000</t>
  </si>
  <si>
    <t>0839793075</t>
  </si>
  <si>
    <t>DH51805788@student.stu.edu.vn</t>
  </si>
  <si>
    <t>31/07/2000</t>
  </si>
  <si>
    <t>DH51805934@student.stu.edu.vn</t>
  </si>
  <si>
    <t>Trần Hí</t>
  </si>
  <si>
    <t>Đường</t>
  </si>
  <si>
    <t>18/12/2000</t>
  </si>
  <si>
    <t>DH51804542@student.stu.edu.vn</t>
  </si>
  <si>
    <t>Võ Đức An</t>
  </si>
  <si>
    <t>01/01/2000</t>
  </si>
  <si>
    <t>0972366069</t>
  </si>
  <si>
    <t>DH51802058@student.stu.edu.vn</t>
  </si>
  <si>
    <t>Phạm Tiến</t>
  </si>
  <si>
    <t>01/08/2000</t>
  </si>
  <si>
    <t>DH51800766@student.stu.edu.vn</t>
  </si>
  <si>
    <t>Võ Phương</t>
  </si>
  <si>
    <t>22/08/2000</t>
  </si>
  <si>
    <t>DH51801584@student.stu.edu.vn</t>
  </si>
  <si>
    <t>Nguyễn Tấn</t>
  </si>
  <si>
    <t>Phát</t>
  </si>
  <si>
    <t>11/03/2000</t>
  </si>
  <si>
    <t>DH51805316@student.stu.edu.vn</t>
  </si>
  <si>
    <t>Đặng Kiến</t>
  </si>
  <si>
    <t>05/11/2000</t>
  </si>
  <si>
    <t>0386149813</t>
  </si>
  <si>
    <t>DH51800736@student.stu.edu.vn</t>
  </si>
  <si>
    <t>Trọng</t>
  </si>
  <si>
    <t>03/06/2000</t>
  </si>
  <si>
    <t>DH51801182@student.stu.edu.vn</t>
  </si>
  <si>
    <t>03/08/2000</t>
  </si>
  <si>
    <t>DH51806100@student.stu.edu.vn</t>
  </si>
  <si>
    <t>DH51804380</t>
  </si>
  <si>
    <t>Ngô Anh</t>
  </si>
  <si>
    <t>Cương</t>
  </si>
  <si>
    <t>21/08/2000</t>
  </si>
  <si>
    <t>0354574435</t>
  </si>
  <si>
    <t>DH51804380@student.stu.edu.vn</t>
  </si>
  <si>
    <t>DH51804511</t>
  </si>
  <si>
    <t>Huỳnh Trung</t>
  </si>
  <si>
    <t>Đông</t>
  </si>
  <si>
    <t>28/11/2000</t>
  </si>
  <si>
    <t>0358781372</t>
  </si>
  <si>
    <t>DH51804511@student.stu.edu.vn</t>
  </si>
  <si>
    <t>Tân Bỉnh</t>
  </si>
  <si>
    <t>26/12/2000</t>
  </si>
  <si>
    <t>DH51805131@student.stu.edu.vn</t>
  </si>
  <si>
    <t>Lê Thị Kim</t>
  </si>
  <si>
    <t>13/06/2000</t>
  </si>
  <si>
    <t>0976181272</t>
  </si>
  <si>
    <t>DH51800548@student.stu.edu.vn</t>
  </si>
  <si>
    <t>Ngô Thùy</t>
  </si>
  <si>
    <t>17/02/2000</t>
  </si>
  <si>
    <t>DH51805715@student.stu.edu.vn</t>
  </si>
  <si>
    <t>Phan Mai Thiên</t>
  </si>
  <si>
    <t>02/01/2000</t>
  </si>
  <si>
    <t>0925583829</t>
  </si>
  <si>
    <t>DH51806065@student.stu.edu.vn</t>
  </si>
  <si>
    <t>Có ĐK môn học, không ĐK theo TB của Khoa</t>
  </si>
  <si>
    <t>dh51703886@student.stu.edu.vn</t>
  </si>
  <si>
    <t>lenhatminhchodien@gmail.com</t>
  </si>
  <si>
    <t>nhozquay7@gmail.com</t>
  </si>
  <si>
    <t>dh51804851@student.stu.edu.vn</t>
  </si>
  <si>
    <t>Tùng</t>
  </si>
  <si>
    <t>Đặng Phước</t>
  </si>
  <si>
    <t>Phạm Văn</t>
  </si>
  <si>
    <t>Trần Tấn</t>
  </si>
  <si>
    <t>Họ và tên</t>
  </si>
  <si>
    <t>Không có tên trong DSĐK môn học với PĐT</t>
  </si>
  <si>
    <t>0901267750</t>
  </si>
  <si>
    <t>0909472846</t>
  </si>
  <si>
    <t>0397209062</t>
  </si>
  <si>
    <t>Trần Văn Hùng</t>
  </si>
  <si>
    <t>Đoàn Trình Dục</t>
  </si>
  <si>
    <t>Nguyễn Trần Phúc Thịnh</t>
  </si>
  <si>
    <t>Nguyễn Kiều Oanh</t>
  </si>
  <si>
    <t>Ngô Xuân Bách</t>
  </si>
  <si>
    <t>Hà Anh Vũ</t>
  </si>
  <si>
    <t>Bùi Nhật Bằng</t>
  </si>
  <si>
    <t>Lê Triệu Ngọc Đức</t>
  </si>
  <si>
    <t>Lê Thị Mỹ Dung</t>
  </si>
  <si>
    <t>Trịnh Thanh Duy</t>
  </si>
  <si>
    <t>Hồ Đình Khả</t>
  </si>
  <si>
    <t>Nguyễn Thanh Tùng</t>
  </si>
  <si>
    <t>Nguyễn Ngọc Lâm</t>
  </si>
  <si>
    <t>Phạm Liệu</t>
  </si>
  <si>
    <t>Dương Văn Đeo</t>
  </si>
  <si>
    <t>Nguyễn Hồng Bửu Long</t>
  </si>
  <si>
    <t>Nguyễn Lạc An Thư</t>
  </si>
  <si>
    <t>Trần Minh Thái</t>
  </si>
  <si>
    <t>Mai Xuân Hùng</t>
  </si>
  <si>
    <t>TRƯỜNG ĐẠI HỌC CÔNG NGHỆ SÀI GÒN</t>
  </si>
  <si>
    <t>DANH SÁCH SINH VIÊN CHỌN HƯỚNG ĐỀ TÀI LVTN</t>
  </si>
  <si>
    <t>NGÀNH : CÔNG NGHỆ THÔNG TIN</t>
  </si>
  <si>
    <t>ĐẠI HỌC 2018 + CAO ĐẲNG  VÀ KHÓA CŨ LÀM LẠI</t>
  </si>
  <si>
    <t>CD1</t>
  </si>
  <si>
    <t>tnghia035@gmail.com</t>
  </si>
  <si>
    <t>0908655034</t>
  </si>
  <si>
    <t>Nguyễn Trọng Nghĩa</t>
  </si>
  <si>
    <t>CD2</t>
  </si>
  <si>
    <t>cd51806476@student.stu.edu.vn</t>
  </si>
  <si>
    <t>CD3</t>
  </si>
  <si>
    <t>tranphucx3@gmail.com</t>
  </si>
  <si>
    <t>Trần Thị Như Ý</t>
  </si>
  <si>
    <t>KHOA CÔNG NGHỆ THÔNG TIN</t>
  </si>
  <si>
    <t>Tên đề tài
(GVHD nhập)</t>
  </si>
  <si>
    <t>Nội dung tóm tắt đề tài
(GVHD nhập)</t>
  </si>
  <si>
    <t>Lương An Vinh</t>
  </si>
  <si>
    <t xml:space="preserve">Xây dựng Website bán sách </t>
  </si>
  <si>
    <t>Xây dựng website thương mại điện tử bằng Laravel. Mặt hàng kinh doanh là trang sức.</t>
  </si>
  <si>
    <t>Xây dựng Website bán trang sức</t>
  </si>
  <si>
    <t>Xây dựng Website bán quần áo.</t>
  </si>
  <si>
    <t>Xây dựng website thương mại điện tử bằng Laravel. Mặt hàng kinh doanh là quần áo thời trang.</t>
  </si>
  <si>
    <t>Xây dựng website bán đồ thể thao bằng React và NodeJS</t>
  </si>
  <si>
    <t>Xây dựng website thương mại điện tử bằng React và NodeJS. Mặt hàng kinh doanh quần áo và dụng cụ thể thao.</t>
  </si>
  <si>
    <t>Xây dựng website bán đồng hồ bằng React và NodeJS</t>
  </si>
  <si>
    <t>Xây dựng website thương mại điện tử bằng React và NodeJS. Mặt hàng kinh doanh là đồng hồ.</t>
  </si>
  <si>
    <t>Tìm hiểu thiết bị Jetson nano và các thư viện hỗ trợ xây dựng ứng dụng nhận diện gương mặt</t>
  </si>
  <si>
    <t>nghiên cứu phần cứng, AI trong nhận diện gương mặt</t>
  </si>
  <si>
    <t>Xây dựng ứng dụng Bán Bánh cho công ty T&amp;T sử dụng Android và Nodejs</t>
  </si>
  <si>
    <t>Ứng dụng bán hàng công ty T&amp;T</t>
  </si>
  <si>
    <t>xây dựng ứng dụng đặt food trên điện thoại</t>
  </si>
  <si>
    <t>Ứng dụng cho doanh nghiệp đồ ăn</t>
  </si>
  <si>
    <t>Nghiên cứu về kỹ thuật seo, và tối ưu website cho công ty content TD</t>
  </si>
  <si>
    <t>SEO</t>
  </si>
  <si>
    <t>Xây dựng website bán điện thoại di động</t>
  </si>
  <si>
    <t>website bán điện thoại</t>
  </si>
  <si>
    <t>Xây dựng ứng dụng quản lý quán café</t>
  </si>
  <si>
    <t>úng dụng order và thanh toán tiền quán café</t>
  </si>
  <si>
    <t>Tìm hiểu framework VUE.JS và Node.JS. Áp dụng xây dựng website bán Laptop</t>
  </si>
  <si>
    <t>- Tìm hiểu framework VUE.JS và Node.JS</t>
  </si>
  <si>
    <t xml:space="preserve"> - Áp dụng xây dựng website bán Laptop</t>
  </si>
  <si>
    <t>Tìm hiểu framework Laravel và áp dụng xây dựng website bán linh kiện máy tính</t>
  </si>
  <si>
    <t>- Tìm hiểu framework Laravel</t>
  </si>
  <si>
    <t>- Áp dụng xây dựng website bán linh kiện máy tính</t>
  </si>
  <si>
    <t>Xây dựng hệ thống quản lý chợ sách online</t>
  </si>
  <si>
    <t>Xây dựng hệ thống quản lý chớ sách online sử dụng Java framework Spring Boot và Angular</t>
  </si>
  <si>
    <t>Tìm hiểu framework Laravel và VUE.JS. Áp dụng xây dựng website bán sách</t>
  </si>
  <si>
    <t>Xây dựng website bán sách sử dụng framework Laravel và Vue.JS</t>
  </si>
  <si>
    <t>Xây dựng hệ thống quản lý đơn hàng cho sàn thương mại điện tử</t>
  </si>
  <si>
    <t>Xây dựng web: hiển thị các sản phẩm, cho phép người dùng đặt hàng
Xây dựng win: quản lý các sản phẩm, đơn hàng</t>
  </si>
  <si>
    <t>Xây dựng website bán đồ thời trang online</t>
  </si>
  <si>
    <t>User: cho phép đặt hàng, tìm kiếm sản phẩm
Admin: quản lý sản phẩm, đơn hàng, khuyến mãi</t>
  </si>
  <si>
    <t>Xây dựng website bán đồ uống online</t>
  </si>
  <si>
    <t>User: cho phép đặt hàng, tìm kiếm đồ uống
Admin: quản lý đồ uống, đơn hàng, khuyến mãi</t>
  </si>
  <si>
    <t>Xây dựng website đặt lịch khám chữa bệnh</t>
  </si>
  <si>
    <t>Bệnh nhân: cho phép đặt lịch khám bệnh, xem hồ sơ sức khỏe
Bác sĩ: cho phép khám bệnh, lập toa thuốc, xem hồ sơ sức khỏe của bệnh nhân
Admin: quản lý hồ sơ sức khỏe, danh mục thuốc</t>
  </si>
  <si>
    <t>Xây dựng Website bán linh kiện, 
phụ tùng xe ô tô</t>
  </si>
  <si>
    <t>Tìm hiểu nghiệp vụ và xây dựng website 
bán phụ tùng ô tô</t>
  </si>
  <si>
    <t>Xây dựng website bán  
Giày thể thao</t>
  </si>
  <si>
    <t>Tìm hiểu nghiệp vụ và xây dựng 
website bán giày thể thao</t>
  </si>
  <si>
    <t>Xây dựng website
  bán quần áo thời trang</t>
  </si>
  <si>
    <t>Tìm hiểu nghiệp vụ và 
xây dựng website bán quần áo thời trang</t>
  </si>
  <si>
    <t>Xây dựng website bán 
truyện tranh</t>
  </si>
  <si>
    <t>Tìm hiểu nghiệp vụ và xây dựng 
website bán truyện tranh</t>
  </si>
  <si>
    <t>Xây dựng website bán thiết bị PSN</t>
  </si>
  <si>
    <t>Phân tích và thiết kế CSDL
Dùng Laravel + Mysql để hiện thực</t>
  </si>
  <si>
    <t>Xây dựng website đăng tin mua bán</t>
  </si>
  <si>
    <t>Phân tích và thiết kế CSDL
Frontend: dùng React
Backend: dùng ASP.NET core</t>
  </si>
  <si>
    <t>Xây dựng website bán đồ thể thao</t>
  </si>
  <si>
    <t>Xây dựng website bán đồ trang sức</t>
  </si>
  <si>
    <t>Xây dựng ứng dụng hỗ trợ quản lý nhà hàng</t>
  </si>
  <si>
    <t>Ứng dụng liên kết các bộ phận nhân viên trong nhà hàng. Giúp rút ngắn thời gian và nâng cao hiệu quả làm việc cho nhân viên. Tạo nên sự đồng bộ cho nhà hàng</t>
  </si>
  <si>
    <t>GHÉP NHÓM</t>
  </si>
  <si>
    <t>Xây dựng ứng dụng bán sách</t>
  </si>
  <si>
    <t>Ứng dụng mobile (android) dùng để quản lý shop bán sách. Thông qua ứng dụng khách hàng có thể xem, tìm kiếm, đánh giá, bình luận, quản lý profile và mua sách. Admin có thể quản lý hàng hóa(sách), khách hàng, đơn hàng và doanh thu của shop.</t>
  </si>
  <si>
    <t>KHÔNG NHẬN ĐỀ TÀI</t>
  </si>
  <si>
    <t>Xây dựng website quản lý khách sạn</t>
  </si>
  <si>
    <t>Ứng dụng web dùng để quản lý phòng khách sạn. Thông qua ứng dụng web, khách hàng có thể tham khảo và đặt phòng, quản lý có thể quản lý khách sạn một cách hiệu quả và thuận tiện</t>
  </si>
  <si>
    <t>Xây dựng website bán điện thoại</t>
  </si>
  <si>
    <t>Xây dựng website bán tài khoản</t>
  </si>
  <si>
    <t>Các chức năng của admin:
-	Đăng nhập vào hệ thống
-	Phân quyền các TK nhân viên
-	Quản lý đơn hàng
o	Duyệt đơn
o	Hủy đơn
-	Thống kê
o	Thống kê sản phẩm
o	Thống kê doanh thu
-	Quản lý sản phẩm
o	Thêm, xóa, sửa
o	Hiển thị sản phẩm ra trang khách hàng
-	Quản lý danh mục
o	Thêm, xóa, sửa
o	VD:Phân loại danh mục như: tài khoản học tập, làm việc, giải trí,…
-	Quản lý người dùng
o	Cộng tác viên cung cấp
	Thêm, xóa, sửa
	Đánh giá CTV
o	Quản lý khách hàng
	Thêm, xóa, sửa
	Thống kê số tiền đã mua hoặc số lượng mua từ đó có ưu đãi riêng cho từng khách hàng.
	Hiển thị trang thái đang sử dụng dịch vụ hoặc tạm ngưng
	Sản phẩm đang đăng ký sử dụng
-	Các chương trình khuyến mãi
o	Thống kê số tiền đã mua hoặc số lượng mua từ đó có ưu đãi riêng cho từng khách hàng. 
-	Lưu lại thông tin khách hàng sau khi tạm ngưng để nhắn các chương trình khuyến mãi về sau.
Các chức năng của người dùng:
-	Đăng nhập, đăng ký
-	Xem sản phẩm
-	Lọc, tìm kiếm sản phẩm
-	Thêm sản phẩm vào giỏ hàng
-	Mua hàng
o	Mua hàng sau khi đăng nhập
o	Mua hàng nhanh không cần TK
-	Xem lại chi tiết sản phẩm đã mua
-	Xem trang hướng dẫn mua hàng,đăng nhập sử dụng sau khi mua
-	Bình luận, đánh giá sản phẩm
-	Thay đổi thông tin khách hàng
-	Thanh toán qua ví điện tử hoặc chuyển khoản ngân hàng</t>
  </si>
  <si>
    <t>Xây dựng website bán giày</t>
  </si>
  <si>
    <t>Các chức năng cần thiết cho đề tài của 2 phân quyền user và admin: •	ADMIN :
•	Quản lý đặt hàng
•	Quản lý tài khoản
•	Quản lý sản phẩm
•	Quản lý danh mục
•	Quản lý giỏ hàng: quản lý giỏ hàng của khách hàng khi họ chọn sản phẩm.
•	Thống kê : Sản phẩm , thống kê tháng
•	USER :
•	Trang chủ: Giới thiệu thông tin của cửa hàng, hàng mới, hàng được ưa chuộng.
•	Hiển thị : chi tiết thông tin của sản phẩm.
•	Đăng nhập: Đăng nhập tài khoản thành viên để mua hàng online trên trang web.
•	Tìm kiếm: Cho phép khách hàng ghé thăm website của cửa hàng
•	tìm kiếm sản phẩm theo : Tên sản phẩm, tên hãng ...
•	Giỏ hàng: đựng sản phẩm mà khách hàng đã chọn.
•	Đặt hàng: Cho phép khách hàng đặt mua hàng.</t>
  </si>
  <si>
    <t xml:space="preserve">Xây dựng website mạng xã hội </t>
  </si>
  <si>
    <t>II.	Các chức năng cho user:
1.	Đăng ký
2.	Đăng nhập
3.	Quản lý thông tin cá nhân ( Sửa thông tin, xóa tài khoản )
4.	Tìm kiếm các người dùng khác
5.	Xem trang cá nhân của mình và người dùng khác
6.	Theo dõi người khác
7.	Quản lý bài viết của bản thân ( tạo bài viết, sửa bài viết, xóa bài viết )
8.	Biểu cảm bài viết, hủy biểu cảm
9.	Quản lý lời phản hồi của bài viết ( tạo câu trả lời, sửa câu trả lời, xóa câu trả lời)
10.	Xem các bài viết, câu trả lời. 
11.	Tạo story, xóa story
12.	Xem story của bản thân và bạn bè
13.	Trò chuyện với bạn bè, call video, call voice.
14.	Quản lý nhóm bạn bè ( tạo nhóm, thêm bạn bè vào nhóm, chỉnh sửa thông tin nhóm, xóa nhóm )
15.	Xem thông báo
16.	Báo cáo cho admin về bài viết nội dung không phù hợp, người dùng giả mạo
III.	Các chức năng cho admin:
1.	Kế thừa các chức năng của user.
2.	Xem yêu cầu báo cáo của user gửi lên.
3.	Quản lý user.
4.	Quản lý bài viết.
5.	Quản lý câu trả lời.
6.	Quản lý nhóm.
7.	Quản lý story.</t>
  </si>
  <si>
    <t xml:space="preserve">Xây dựng website bán đồng hồ </t>
  </si>
  <si>
    <t xml:space="preserve">Các chức năng cho 2 phân quyền: user: - Đăng nhập, đăng ký, đăng xuất.
- Xem sản phẩm, chi tiết sản phẩm.
- Chọn sản phẩm vào giỏ hàng, đặt hàng.
-Tìm kiếm sản phẩm 
- Gởi mail cho khách hàng
- Xem lịch sử mua hàng của khách hàng 
addmin: 
Đăng nhập, đăng xuất.
- Quản lý sản phẩm.
- Quản lý người dùng.
- Quản lý đơn hàng.
- In hóa đơn 
- Thống kê 
</t>
  </si>
  <si>
    <t>Xây dựng website quản lý việc mượn và trả sách điện tử</t>
  </si>
  <si>
    <t>Hiện nay, các thư viện chỉ thực hiện việc mượn trả sách in. Trong khi đó, các sách điện tử (định dạng ePub, pdf) ngày càng phát triển, mục tiêu của đề tài nhằm phát triển một website quản lý việc quản lý việc mượn trả sách điện tử  một cách tự động và tập trung.</t>
  </si>
  <si>
    <t>Xây dựng website dịch vụ xuất bản</t>
  </si>
  <si>
    <t>Mục tiêu của đề tài nhằm xây dựng một website để hỗ trợ các tác giả giới thiệu các sản phẩm sách của mình đến rộng rãi người đọc. Các quy trình bao gồm tự xuất bản, kiểm duyệt và đánh giá.</t>
  </si>
  <si>
    <t>Xây dựng website giới thiệu sách</t>
  </si>
  <si>
    <t>Mục tiêu của đề tài nhằm xây dựng một trang thương mại điện tử đơn giản để giới thiệu các thể loại sách khác nhau đến người đọc (Có thể bao gồm tính năng tìm kiếm sách mới từ các website khác).</t>
  </si>
  <si>
    <t>Xây dựng website hỗ trợ đọc sách điện tử trực tuyến</t>
  </si>
  <si>
    <t>Các sách điện tử (định dạng ePub) hiện nay đa phần chỉ được hỗ trợ đọc trên các thiết bị chuyên dụng. Mục tiêu của đề tài nhằm xây dựng một trang web hỗ trợ tải lên tài liệu điện tử và hiển thị cho người dùng. Việc hiển thị nên gần giống với các người dùng đọc sách in và có đánh dấu khi cần thiết.</t>
  </si>
  <si>
    <t>Xây dựng website tin tức</t>
  </si>
  <si>
    <t>Mục tiêu của đề tài nhằm xây dựng một trang web tin tức tổng quát. Các trang tin được phân loại rõ ràng và giao diện thân thiện với người đọc (có thể bao gồm tính năng đề xuất tin tức cho người đọc).</t>
  </si>
  <si>
    <t>Ứng dụng hỗ trợ công tác giáo vụ trong thời gian dạy OMO</t>
  </si>
  <si>
    <t>Sinh viên viết ứng dụng trên web hỗ trợ cho công tác khai báo F0, sắp đặt lớp học trên ứng dụng zoom. Hỗ trợ thống kê các trường hợp SV hoặc GV bị F0 vào công tác giảng dạy OMO</t>
  </si>
  <si>
    <t>Ứng dụng quản lý công việc của nhân viên</t>
  </si>
  <si>
    <t>Sinh viên viết ứng dụng hỗ trợ nhà quản lý thực hiện việc quản lý, đánh giá công việc của nhân viên. Ứng dụng giúp quản lý: giao việc, ghi nhận việc, đánh giá mức độ làm việc, chất lượng công việc của nhân viên. Ứng dụng có khả năng thống kê theo thời gian các công việc của nhân viên cụ thể hoặc nhóm các nhân viên về liệt kê công tác, mức độ hoàn thành.</t>
  </si>
  <si>
    <t>Khảo sát và nghiên cứu nghiệp vụ xây dựng website bán điện thoại di động bằng Laravel</t>
  </si>
  <si>
    <t>Không gặp</t>
  </si>
  <si>
    <t>Xây dựng website bán laptop</t>
  </si>
  <si>
    <t xml:space="preserve">Khảo sát, nghiên cứu và xây dựng website bán laptop </t>
  </si>
  <si>
    <t xml:space="preserve">Xây dựng website bán giày </t>
  </si>
  <si>
    <t>Khảo sát, nghiên cứu nghiệp vụ và xây dựng website bán giày bằng Laravel</t>
  </si>
  <si>
    <t>Xây dựng website quản lý phòng nha</t>
  </si>
  <si>
    <t xml:space="preserve">Khảo sát , nghiên cứu nghiệp vụ và xây dựng website quản lý phòng nha </t>
  </si>
  <si>
    <t>Quản lý cửa hàng kinh doanh café trên máy POS</t>
  </si>
  <si>
    <t>Tìm hiểu nghiệp vụ. Phân tích và thiết kế hệ thống. Viết chương trình.</t>
  </si>
  <si>
    <t>Quản lý trung tâm ngoại ngữ</t>
  </si>
  <si>
    <t>Quản lý cửa hàng kinh doanh café</t>
  </si>
  <si>
    <t>Quản lý cửa hàng bán điện thoại di động</t>
  </si>
  <si>
    <t>Xây dựng web site quảng bá 
và hỗ trợ đăng ký lịch tập cho hệ thống GH Gym</t>
  </si>
  <si>
    <t>Xây dựng website quảng bá hình ảnh
 và hỗ trợ quản lý đăng ký lịch tập 
cho hệ thống GH Gym</t>
  </si>
  <si>
    <t>Xây dựng website đặt vé xem phim cho 
hệ thống rạp ĐK cinema</t>
  </si>
  <si>
    <t>Xây dựng website quảng bá và hỗ trợ 
đặt vé xem phim cho hệ thống rạp ĐK cinema</t>
  </si>
  <si>
    <t>Xây dựng website cho trung tâm dạy lái xe UCAN</t>
  </si>
  <si>
    <t xml:space="preserve">Xây dựng website cho phép khách hàng đăng ký học lái xe. Hỗ trợ khách hàng ôn tập và thi thử lý thuyết online. </t>
  </si>
  <si>
    <t>Website bán hàng linh kiện điện tử</t>
  </si>
  <si>
    <t>Có đăng ký thành viên để mua hàng. Quản trị thông tin sản phẩm trong phần Quản trị viên</t>
  </si>
  <si>
    <t>Website bán quần áo</t>
  </si>
  <si>
    <t>Khách hàng có thể đăng nhập, đăng kí, mua sản phẩm, xem giỏ hàng. Admin có quyền thêm xóa sản phẩm, quản lí tài khoản đã đăng kí, quản lí đơn hàng, thêm sửa xóa danh mục sản phẩm</t>
  </si>
  <si>
    <t>Xây Dựng Website Bán Laptop</t>
  </si>
  <si>
    <t xml:space="preserve">Tìm hiểu nghiệp vụ và xây dựng Website bán hàng </t>
  </si>
  <si>
    <t>Xây Dựng Website Bán Xe Máy</t>
  </si>
  <si>
    <t>Ứng Dụng Công Nghệ Blockchain Trong Sản Xuất Nông Nghiệp</t>
  </si>
  <si>
    <t xml:space="preserve">Tìm hiểu công nghệ và xây dựng ứng dụng </t>
  </si>
  <si>
    <t>Xây Dựng Website Bán Giày Thời Trang</t>
  </si>
  <si>
    <t>???</t>
  </si>
  <si>
    <t>Thiết kế và xây dựng Website quản lý giao hàng</t>
  </si>
  <si>
    <t>Trang Web gồm các chức năng liên quan đến quản lý việc đặt giao hàng online cho các đối tượng khách hàng là doanh nghiệp hoặc khách hàng cá nhân. Thông qua trang web có thể quản trị được các thông tin liên quan đến người dùng, đơn hàng, thống kê, báo cáo định kỳ. Chức năng cho phép người dùng đăng ký dịch vụ giao hàng và theo dõi đơn hàng, ...</t>
  </si>
  <si>
    <t>Xây dựng Website quản lý kho hàng</t>
  </si>
  <si>
    <t>Xây dựng trang web quản lý các thông tin liên quan đến kho hàng: hàng hoá, nhà cung cập, nhập xuất kho, lập các báo cáo định kỳ, thống kê tồn kho. Ngoài ra, trang web cung cấp một số chức năng liên quan đến quản lý nhân viên, quản lý người dùng.
Công nghệ chính sử dụng: Framework NestJs, ReactJS, Postgres database</t>
  </si>
  <si>
    <t>Nghiên cứu Spring Framework và xây dựng Web quản lý nội dung</t>
  </si>
  <si>
    <t>Đề tài tập trung vào nghiên cứu Spring Framework và các kỹ thuật liên quan. Sau đó áp dụng vào việc xây dựng một trang Web quản lý nội dung. Các chức năng chính bao gồm: Quản lý user, Quản lý authority, Quản lý menu, Quản lý danh mục và Quản lý bài viết</t>
  </si>
  <si>
    <t>Cửa hàng mua bán điện thoại online</t>
  </si>
  <si>
    <t>Trang Web kinh doanh sản phẩm điện thoại online. Nội dung thực hiện bao gồm 2 phần: Phần admin cho phép quản trị người dùng, quản lý sản phẩm, chương trình khuyến mãi, nhà cung cấp, quản lý đơn hàng, ... Phần người dùng thể hiện các chức năng cần thiết như: xem thông tin chi sản phẩm, đặt hàng, thanh toán, đánh giá sản phẩm, ...</t>
  </si>
  <si>
    <t>Xây dựng Website kinh doanh quần áo online</t>
  </si>
  <si>
    <t>Xây dựng trang Web để kinh doanh sản phẩm quần áo online. Trang Web gồm 2 nhóm chức năng chính: (1) Admin: quản lý người dùng, quản lý thông tin sản phẩm, quản lý đặt hàng, quản lý các đánh giá sản phẩm, các thống kê, báo cáo,... (2) User: các chức năng đăng ký và cập nhật thông tin người dùng, tìm kiếm, xem chi tiết sản phẩm, giỏ hàng, thanh toán (trực tiếp/ online), đánh giá sản phẩm, bình luận, theo dõi tình trạng đơn hàng, ...</t>
  </si>
  <si>
    <t xml:space="preserve">Xây dựng website cho cửa hàng bán sách </t>
  </si>
  <si>
    <t>- Cửa hàng bán lẻ sách và văn phòng phẩm
- Quản lý việc nhập xuất hàng hóa. 
- Công nghệ: MERN stack</t>
  </si>
  <si>
    <t>Xây dựng website cho cửa hàng bán thực phẩm tươi sống</t>
  </si>
  <si>
    <t>- Cửa hàng bán lẻ thực phẩm tươi sống
- Quản lý việc nhập xuất hàng hóa. Lưu ý hạn sử dụng của các sản phẩm
- Công nghệ: MERN stack</t>
  </si>
  <si>
    <t>Xây dựng website cho cửa hàng bán laptop</t>
  </si>
  <si>
    <t>- Cửa hàng bán lẻ laptop
- Quản lý việc nhập xuất hàng hóa. Lưu ý hạn sử dụng của các sản phẩm
- Công nghệ: Laravel - PHP - MySQL</t>
  </si>
  <si>
    <t>Xây dựng website cho cửa hàng bán giày</t>
  </si>
  <si>
    <t>- Cửa hàng bán lẻ giày
- Quản lý việc nhập xuất hàng hóa. 
- Công nghệ: MERN stack</t>
  </si>
  <si>
    <t>- Cửa hàng bán lẻ sách và văn phòng phẩm
- Quản lý việc nhập xuất hàng hóa. 
- Công nghệ: React - NodeJs - SQL Server</t>
  </si>
  <si>
    <t>- Tìm hiểu nghiệp vụ cho website bán điện thoại
- Xây dựng CSDL
- Cài đặt website bán điện thoại bằng PHP</t>
  </si>
  <si>
    <t>Xây dựng website thương mại điện tử  bán đồng hồ sử dụng công nghệ nodejs, react và mongodb</t>
  </si>
  <si>
    <t>Tìm hiểu các chức năng của một website thương mại điện tử và các công nghệ lập trình web để xây dựng website bán đồng hồ sử dụng công nghệ React, Nodejs và MongoDb</t>
  </si>
  <si>
    <t>Xây dựng website thương mại điện tử  bán Laptop sử dụng công nghệ nodejs, react và Mysql</t>
  </si>
  <si>
    <t>Tìm hiểu các chức năng của một website thương mại điện tử và các công nghệ lập trình web để xây dựng website bán laptop sử dụng công nghệ React, Nodejs và Mysql</t>
  </si>
  <si>
    <t>Xây dựng website bán đồ uống sử dụng công nghệ nodejs, react và mongodb</t>
  </si>
  <si>
    <t>Tìm hiểu các chức năng của một website thương mại điện tử và các công nghệ lập trình web để xây dựng website bán đồ uống sử dụng công nghệ React, Nodejs và MongoDb</t>
  </si>
  <si>
    <t xml:space="preserve">Xây dụng ứng dụng web đặt lich khám bệnh sử dụng công nghệ nodejs, react và mysql </t>
  </si>
  <si>
    <t>Tìm hiểu các chức năng đặt lich khám của một cơ sở khám chữa bệnh và các công nghệ lập trình web để xây dựng website bán đồng hồ sử dụng công nghệ React, Nodejs và Mysql</t>
  </si>
  <si>
    <t>Xây dựng website bán phụ kiện cho thú cưng</t>
  </si>
  <si>
    <t>Tìm hiểu nghiệp vụ bán hàng thương mại điện tử và xây dựng website bán phụ kiện cho thú cưng</t>
  </si>
  <si>
    <t>Xây dựng website bán thiết bị điện tử, điện máy</t>
  </si>
  <si>
    <t>Tìm hiểu nghiệp vụ bán hàng thương mại điện tử và xây dựng website bán hàng điện máy</t>
  </si>
  <si>
    <t>Xây dựng website bán phụ kiện và quà tặng</t>
  </si>
  <si>
    <t>Tìm hiểu nghiệp vụ bán hàng thương mại điện tử và xây dựng website bán phụ kiện, quà tặng</t>
  </si>
  <si>
    <r>
      <t xml:space="preserve">Các chức năng cần thiết trong đề tài: o  </t>
    </r>
    <r>
      <rPr>
        <b/>
        <sz val="10"/>
        <rFont val="Times New Roman"/>
        <family val="1"/>
      </rPr>
      <t>User</t>
    </r>
    <r>
      <rPr>
        <sz val="10"/>
        <rFont val="Times New Roman"/>
        <family val="1"/>
      </rPr>
      <t xml:space="preserve">: login, logout, register, xem chi tiết, thêm vào giỏ hàng, xem giỏ hàng, mua hàng, xem thông tin cá nhân, chỉnh sửa thông tin các nhân, so sánh sản phẩm, xem các sản phẩm yêu thích. </t>
    </r>
  </si>
  <si>
    <r>
      <t xml:space="preserve">o  </t>
    </r>
    <r>
      <rPr>
        <b/>
        <sz val="10"/>
        <rFont val="Times New Roman"/>
        <family val="1"/>
      </rPr>
      <t>Admin</t>
    </r>
    <r>
      <rPr>
        <sz val="10"/>
        <rFont val="Times New Roman"/>
        <family val="1"/>
      </rPr>
      <t>: login, logout, thêm sản phẩm, xóa sản phẩm, chỉnh sửa sản phẩm, thêm danh mục, sửa danh mục, xóa danh mục, thêm thương hiệu, sửa xóa thương hiệu sản phẩm, thêm slider, xem đơn hàng của khách hàng.</t>
    </r>
  </si>
  <si>
    <t xml:space="preserve">Tìm hiểu NodeJS, ReactJS, Blockchain, xây dựng website bán  nhân vật game. </t>
  </si>
  <si>
    <t>_Tìm hiểu NodeJS, ReactJS, Blockchain.
_Tìm hiểu nghiệp vụ bán hàng online
_ Phân tích, thiết kế hệ thống
_ Hiện thực chương trình</t>
  </si>
  <si>
    <t>Tìm hiểu laravel Framework, xây dựng website bán thuốc tây.</t>
  </si>
  <si>
    <t>_Tìm hiểu nghiệp vụ bán hàng online và Laravel Framework
_ Phân tích, thiết kế hệ thống
_ Hiện thực chương trình</t>
  </si>
  <si>
    <t>Xây dựng website cho
 một công ty bán giày</t>
  </si>
  <si>
    <t>Xây dựng một website hỗ trợ cho 1 công ty bán giày. Đối tượng khách hàng hướng đến là các người dùng muốn mua các sản phẩm của công ty và các đại lý ủy quyền muốn phân phối các sản phẩm của công ty. website chủ yếu hướng đến quảng bá các sản phẩm của công ty</t>
  </si>
  <si>
    <t>XÂY DỰNG ỨNG DỤNG Mobile HỖ TRỢ QUẢN LÝ NHÂN SỰ</t>
  </si>
  <si>
    <t>Ứng dụng giúp hỗ trợ phòng nhân sự quản lý nhân sự trong công ty</t>
  </si>
  <si>
    <t>Web Game Pokemon PTG</t>
  </si>
  <si>
    <t>Thể loại game: phiêu lưu, trí tuệ, chiến thuật, nhập vai, nuôi thú</t>
  </si>
  <si>
    <t>XÂY DỰNG WEBSITE BÁN TRANG PHỤC  THỂ THAO</t>
  </si>
  <si>
    <t>website chuyên kinh doanh các sản phẩm áo bóng đá , in ấn áo theo ý tưởng của quý khách , các dòng phụ kiện hỗ trợ cho thể thao</t>
  </si>
  <si>
    <t>Xây dựng website bán quần áo</t>
  </si>
  <si>
    <t>Tìm hiểu chủng loại quần áo muốn kinh doanh, thiết kế giao diện phù hợp với chủng loại sản phẩm. Hỗ trợ thanh toán online, theo dõi đơn hàng, thống kê doanh thu…</t>
  </si>
  <si>
    <t>Xây dựng website bán thiết bị y tế</t>
  </si>
  <si>
    <t>Tìm hiểu kỹ loại sản phẩm &amp; cách quản lý thiết bị y tế. Website hỗ trợ tìm kiếm sản phẩm dễ dàng. Quản lý bảo hành sản phẩm, doanh thu.</t>
  </si>
  <si>
    <t>Xây dựng website bán linh kiện máy tính</t>
  </si>
  <si>
    <t>Tìm hiểu nghiệp vụ mua bán &amp; quản lý sản phẩm. Hỗ trợ theo dõi đơn hàng, kiểm tra thời hạn bảo hành sản phẩm &amp; theo dõi bảo hành.</t>
  </si>
  <si>
    <t>DANH SÁCH SINH VIÊN ĐĂNG KÝ MÔN HỌC MÔN ĐỒ ÁN/KHÓA LUẬN TỐT NGHIỆP - HK2 (21- 22)</t>
  </si>
  <si>
    <t>Ghi chú:</t>
  </si>
  <si>
    <t>- Danh sách đăng ký được cập nhật đến hết ngày 16/05/2022.</t>
  </si>
  <si>
    <t>DH51801934</t>
  </si>
  <si>
    <t>Kim</t>
  </si>
  <si>
    <t>22/07/2000</t>
  </si>
  <si>
    <t>D18_TH08</t>
  </si>
  <si>
    <t>0352372469</t>
  </si>
  <si>
    <t>DH51801934@student.stu.edu.vn</t>
  </si>
  <si>
    <t>Bổ sung ngày 28/04/2022</t>
  </si>
  <si>
    <t>04/08/2000</t>
  </si>
  <si>
    <t>0925235087</t>
  </si>
  <si>
    <t>DH51804942@student.stu.edu.vn</t>
  </si>
  <si>
    <t>Kiểm dò lần 2 với file phòng ĐT gửi mới nhất ngày 18/5/2022</t>
  </si>
  <si>
    <t>Xây Dựng Website Đọc Truyện Online</t>
  </si>
  <si>
    <t>Tìm hiểu nghiệp vụ và xây dựng Website đọc truyện online</t>
  </si>
  <si>
    <t>Quản lý cửa hàng bán thú cưng</t>
  </si>
  <si>
    <t>Thầy Lâm xác nhận qua tin nhắn zalo</t>
  </si>
  <si>
    <t>PĐT báo: huỷ ĐKMH</t>
  </si>
  <si>
    <t>PĐT báo: Đình chỉ học vụ</t>
  </si>
  <si>
    <t>Xây dựng Website bán quần áo</t>
  </si>
  <si>
    <t>Khối lượng hoàn thành giữa kỳ (%)</t>
  </si>
  <si>
    <t>Các đề nghị</t>
  </si>
  <si>
    <t>Cảnh cáo</t>
  </si>
  <si>
    <t>Đình chỉ</t>
  </si>
  <si>
    <t>Ý kiến khác</t>
  </si>
  <si>
    <t>tốt</t>
  </si>
  <si>
    <t>trung bình</t>
  </si>
  <si>
    <t>Cho phép tiếp tục làm luận văn</t>
  </si>
  <si>
    <t>XÂY DỰNG WEBSITE BÁN Thiết bị và phụ tùng công nghệ</t>
  </si>
  <si>
    <t>Xây dựng game RPG trên PC</t>
  </si>
  <si>
    <t>x</t>
  </si>
  <si>
    <t>SV xin làm đợt sau</t>
  </si>
  <si>
    <t>Tiến độ tốt</t>
  </si>
  <si>
    <t>Tiến độ ổn</t>
  </si>
  <si>
    <t>Đồng ý cho làm tiếp</t>
  </si>
  <si>
    <t>cần cố gắng hơn</t>
  </si>
  <si>
    <t>Cần nỗ lực hơn nữa</t>
  </si>
  <si>
    <t>Cần nỗ lực hơn nữa va gặp giảng viên thường xuyên</t>
  </si>
  <si>
    <t>X</t>
  </si>
  <si>
    <t>SV nói là bảo lưu đã báo với PĐT</t>
  </si>
  <si>
    <t>Tiếp tục cho sinh viên làm tiếp luận văn</t>
  </si>
  <si>
    <t>Không đến báo cáo giữa kỳ</t>
  </si>
  <si>
    <t>Xây dựng website thương mại điện tử  bán đồ trang sức sử dụng công nghệ nodejs, react và mongodb</t>
  </si>
  <si>
    <r>
      <t xml:space="preserve">- Khả năng nghiên cứu công nghệ mới chưa tốt
- Kỹ năng lập trình chưa tốt
- Dẫn đến tốc độ làm việc chậm!
- Thái độ làm việc chưa nghiêm túc (báo cáo tuần không hoàn thành khối lượng công việc đã lên kế hoạch)
</t>
    </r>
    <r>
      <rPr>
        <b/>
        <sz val="11"/>
        <color rgb="FFFF0000"/>
        <rFont val="Times New Roman"/>
        <family val="1"/>
      </rPr>
      <t>Cho phép tiếp tục làm luận văn</t>
    </r>
  </si>
  <si>
    <r>
      <t xml:space="preserve">- Liên tục báo không có thời gian làm luận văn do phải đi làm (hoàn cảnh tự trang trải cuộc sống!!)
</t>
    </r>
    <r>
      <rPr>
        <b/>
        <sz val="11"/>
        <color rgb="FFFF0000"/>
        <rFont val="Times New Roman"/>
        <family val="1"/>
      </rPr>
      <t>Cho phép tiếp tục làm luận văn</t>
    </r>
  </si>
  <si>
    <t>Thầy Khả xác nhận 22/6/2022 cho làm tiếp</t>
  </si>
  <si>
    <t>GV phản biện</t>
  </si>
  <si>
    <t>DANH SÁCH SINH VIÊN_GIÁO VIÊN HƯỚNG DẪN_GIÁO VIÊN PHẢN BIỆN</t>
  </si>
  <si>
    <t>Cao đẳng, ko PB</t>
  </si>
  <si>
    <t>Trần Quốc Trường</t>
  </si>
  <si>
    <t>Nguyễn Thị Thanh Xuân</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</si>
</sst>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color rgb="FF000000"/>
      <name val="Arial"/>
    </font>
    <font>
      <sz val="10"/>
      <color theme="1"/>
      <name val="Times New Roman"/>
      <family val="1"/>
    </font>
    <font>
      <sz val="10"/>
      <color rgb="FF000000"/>
      <name val="Times New Roman"/>
      <family val="1"/>
    </font>
    <font>
      <b/>
      <sz val="10"/>
      <color rgb="FF000000"/>
      <name val="Times New Roman"/>
      <family val="1"/>
    </font>
    <font>
      <b/>
      <sz val="10"/>
      <color theme="1"/>
      <name val="Times New Roman"/>
      <family val="1"/>
    </font>
    <font>
      <sz val="10"/>
      <name val="Arial"/>
      <family val="2"/>
    </font>
    <font>
      <sz val="10"/>
      <color theme="1"/>
      <name val="Tahoma"/>
      <family val="2"/>
    </font>
    <font>
      <sz val="10"/>
      <name val="Tahoma"/>
      <family val="2"/>
    </font>
    <font>
      <sz val="10"/>
      <color rgb="FFFF0000"/>
      <name val="Times New Roman"/>
      <family val="1"/>
    </font>
    <font>
      <b/>
      <sz val="10"/>
      <color rgb="FFFF0000"/>
      <name val="Times New Roman"/>
      <family val="1"/>
    </font>
    <font>
      <i/>
      <sz val="10"/>
      <color rgb="FFFF0000"/>
      <name val="Times New Roman"/>
      <family val="1"/>
    </font>
    <font>
      <sz val="10"/>
      <color rgb="FF0000CC"/>
      <name val="Times New Roman"/>
      <family val="1"/>
    </font>
    <font>
      <b/>
      <sz val="10"/>
      <color rgb="FF0000CC"/>
      <name val="Times New Roman"/>
      <family val="1"/>
    </font>
    <font>
      <b/>
      <i/>
      <sz val="10"/>
      <color rgb="FF0000CC"/>
      <name val="Times New Roman"/>
      <family val="1"/>
    </font>
    <font>
      <i/>
      <sz val="10"/>
      <color rgb="FF0000CC"/>
      <name val="Times New Roman"/>
      <family val="1"/>
    </font>
    <font>
      <b/>
      <sz val="9"/>
      <color theme="1"/>
      <name val="Times New Roman"/>
      <family val="1"/>
    </font>
    <font>
      <b/>
      <sz val="9"/>
      <color rgb="FF0000CC"/>
      <name val="Times New Roman"/>
      <family val="1"/>
    </font>
    <font>
      <sz val="9"/>
      <color theme="1"/>
      <name val="Times New Roman"/>
      <family val="1"/>
    </font>
    <font>
      <sz val="9"/>
      <color rgb="FFFF0000"/>
      <name val="Times New Roman"/>
      <family val="1"/>
    </font>
    <font>
      <sz val="16"/>
      <color theme="1"/>
      <name val="Times New Roman"/>
      <family val="1"/>
    </font>
    <font>
      <b/>
      <sz val="14"/>
      <color rgb="FFFF0000"/>
      <name val="Times New Roman"/>
      <family val="1"/>
    </font>
    <font>
      <sz val="11"/>
      <color theme="1"/>
      <name val="Times New Roman"/>
      <family val="1"/>
    </font>
    <font>
      <b/>
      <sz val="13"/>
      <color rgb="FF3333FF"/>
      <name val="Times New Roman"/>
      <family val="1"/>
    </font>
    <font>
      <b/>
      <sz val="11"/>
      <color rgb="FF0000FF"/>
      <name val="Times New Roman"/>
      <family val="1"/>
    </font>
    <font>
      <sz val="12"/>
      <color theme="1"/>
      <name val="Times New Roman"/>
      <family val="1"/>
    </font>
    <font>
      <sz val="10"/>
      <name val="Times New Roman"/>
      <family val="1"/>
    </font>
    <font>
      <b/>
      <sz val="10"/>
      <name val="Times New Roman"/>
      <family val="1"/>
    </font>
    <font>
      <b/>
      <sz val="11"/>
      <color theme="1"/>
      <name val="Times New Roman"/>
      <family val="1"/>
    </font>
    <font>
      <sz val="10"/>
      <color rgb="FFFFFF00"/>
      <name val="Times New Roman"/>
      <family val="1"/>
    </font>
    <font>
      <b/>
      <sz val="9"/>
      <name val="Times New Roman"/>
      <family val="1"/>
    </font>
    <font>
      <b/>
      <sz val="11"/>
      <name val="Times New Roman"/>
      <family val="1"/>
    </font>
    <font>
      <sz val="12"/>
      <color rgb="FF000000"/>
      <name val="Times New Roman"/>
      <family val="1"/>
    </font>
    <font>
      <b/>
      <sz val="10"/>
      <color theme="1"/>
      <name val="Tahoma"/>
      <family val="2"/>
    </font>
    <font>
      <b/>
      <sz val="10"/>
      <color rgb="FF000099"/>
      <name val="Tahoma"/>
      <family val="2"/>
    </font>
    <font>
      <sz val="10"/>
      <color rgb="FF00B050"/>
      <name val="Times New Roman"/>
      <family val="1"/>
    </font>
    <font>
      <b/>
      <sz val="10"/>
      <color theme="5" tint="-0.249977111117893"/>
      <name val="Times New Roman"/>
      <family val="1"/>
    </font>
    <font>
      <b/>
      <sz val="10"/>
      <color rgb="FF008000"/>
      <name val="Times New Roman"/>
      <family val="1"/>
    </font>
    <font>
      <sz val="10"/>
      <color rgb="FFC00000"/>
      <name val="Times New Roman"/>
      <family val="1"/>
    </font>
    <font>
      <b/>
      <sz val="10"/>
      <color rgb="FF0000FF"/>
      <name val="Times New Roman"/>
      <family val="1"/>
    </font>
    <font>
      <b/>
      <sz val="11"/>
      <color rgb="FFFF0000"/>
      <name val="Times New Roman"/>
      <family val="1"/>
    </font>
    <font>
      <sz val="11"/>
      <color rgb="FF000000"/>
      <name val="Times New Roman"/>
      <family val="1"/>
    </font>
    <font>
      <sz val="10"/>
      <color theme="1"/>
      <name val="Times New Roman"/>
      <family val="1"/>
    </font>
    <font>
      <sz val="10"/>
      <color rgb="FF0000CC"/>
      <name val="Times New Roman"/>
      <family val="1"/>
    </font>
    <font>
      <sz val="10"/>
      <name val="Times New Roman"/>
      <family val="1"/>
      <charset val="1"/>
    </font>
    <font>
      <sz val="10"/>
      <color rgb="FF000000"/>
      <name val="Times New Roman"/>
      <family val="1"/>
      <charset val="1"/>
    </font>
    <font>
      <sz val="10"/>
      <color rgb="FF0000FF"/>
      <name val="Times New Roman"/>
      <family val="1"/>
    </font>
    <font>
      <b/>
      <sz val="10"/>
      <color rgb="FFFFFF00"/>
      <name val="Times New Roman"/>
      <family val="1"/>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499984740745262"/>
        <bgColor indexed="64"/>
      </patternFill>
    </fill>
    <fill>
      <patternFill patternType="solid">
        <fgColor rgb="FF0000CC"/>
        <bgColor indexed="64"/>
      </patternFill>
    </fill>
    <fill>
      <patternFill patternType="solid">
        <fgColor rgb="FFFF0000"/>
        <bgColor indexed="64"/>
      </patternFill>
    </fill>
    <fill>
      <patternFill patternType="solid">
        <fgColor theme="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C000"/>
        <bgColor rgb="FFFFC000"/>
      </patternFill>
    </fill>
    <fill>
      <patternFill patternType="solid">
        <fgColor rgb="FFFFFF00"/>
        <bgColor rgb="FFFFC000"/>
      </patternFill>
    </fill>
    <fill>
      <patternFill patternType="solid">
        <fgColor rgb="FFFFC000"/>
        <bgColor rgb="FFFF9900"/>
      </patternFill>
    </fill>
    <fill>
      <patternFill patternType="solid">
        <fgColor theme="5"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5" fillId="0" borderId="0"/>
  </cellStyleXfs>
  <cellXfs count="272">
    <xf numFmtId="0" fontId="0" fillId="0" borderId="0" xfId="0" applyFont="1" applyAlignment="1"/>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0" xfId="0" applyFont="1" applyBorder="1" applyAlignment="1">
      <alignment horizontal="center"/>
    </xf>
    <xf numFmtId="0" fontId="6" fillId="0" borderId="0" xfId="0" applyFont="1" applyBorder="1"/>
    <xf numFmtId="0" fontId="6" fillId="0" borderId="0" xfId="0" applyFont="1" applyBorder="1" applyAlignment="1"/>
    <xf numFmtId="0" fontId="6" fillId="0" borderId="0" xfId="0" applyFont="1" applyFill="1" applyBorder="1" applyAlignment="1">
      <alignment horizontal="center"/>
    </xf>
    <xf numFmtId="0" fontId="6" fillId="0" borderId="0" xfId="0" applyFont="1" applyAlignment="1">
      <alignment horizontal="center"/>
    </xf>
    <xf numFmtId="0" fontId="7" fillId="0" borderId="0" xfId="0" applyFont="1"/>
    <xf numFmtId="0" fontId="7" fillId="2" borderId="0" xfId="0" applyFont="1" applyFill="1"/>
    <xf numFmtId="0" fontId="0" fillId="0" borderId="0" xfId="0"/>
    <xf numFmtId="0" fontId="0" fillId="3" borderId="0" xfId="0" applyFont="1" applyFill="1" applyAlignment="1"/>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1" fillId="0" borderId="1" xfId="0" applyFont="1" applyFill="1" applyBorder="1" applyAlignment="1">
      <alignment vertical="center" wrapText="1"/>
    </xf>
    <xf numFmtId="0" fontId="14"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Alignment="1">
      <alignment vertical="center" wrapText="1"/>
    </xf>
    <xf numFmtId="0" fontId="9" fillId="0" borderId="1" xfId="0" applyFont="1" applyFill="1" applyBorder="1" applyAlignment="1">
      <alignment horizontal="center" vertical="center"/>
    </xf>
    <xf numFmtId="0" fontId="3"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quotePrefix="1" applyFont="1" applyFill="1" applyBorder="1" applyAlignment="1">
      <alignment vertical="center" wrapText="1"/>
    </xf>
    <xf numFmtId="0" fontId="8" fillId="0" borderId="0" xfId="0" applyFont="1" applyFill="1" applyAlignment="1">
      <alignment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8" fillId="6"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quotePrefix="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quotePrefix="1" applyFont="1" applyFill="1" applyBorder="1" applyAlignment="1">
      <alignment horizontal="center" vertical="center"/>
    </xf>
    <xf numFmtId="0" fontId="11" fillId="0" borderId="1" xfId="0" quotePrefix="1" applyFont="1" applyFill="1" applyBorder="1" applyAlignment="1">
      <alignment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quotePrefix="1"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9" fillId="0" borderId="0"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0" borderId="1" xfId="0" applyFont="1" applyFill="1" applyBorder="1" applyAlignment="1">
      <alignment horizontal="center" wrapText="1"/>
    </xf>
    <xf numFmtId="0" fontId="25" fillId="0" borderId="1" xfId="0" applyFont="1" applyBorder="1" applyAlignment="1">
      <alignment horizontal="center" vertical="center" wrapText="1"/>
    </xf>
    <xf numFmtId="0" fontId="25" fillId="0" borderId="1" xfId="0" quotePrefix="1"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0"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vertical="center"/>
    </xf>
    <xf numFmtId="0" fontId="25" fillId="0" borderId="0" xfId="0" applyFont="1" applyFill="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31" fillId="0" borderId="0" xfId="0" applyFont="1" applyAlignment="1">
      <alignment wrapText="1"/>
    </xf>
    <xf numFmtId="0" fontId="3" fillId="0" borderId="0" xfId="0" applyFont="1" applyAlignment="1">
      <alignment horizontal="center" vertical="center" wrapText="1"/>
    </xf>
    <xf numFmtId="0" fontId="11" fillId="0" borderId="1" xfId="0" applyFont="1" applyBorder="1" applyAlignment="1">
      <alignment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wrapText="1"/>
    </xf>
    <xf numFmtId="0" fontId="25" fillId="0" borderId="1" xfId="0" quotePrefix="1" applyFont="1" applyFill="1" applyBorder="1" applyAlignment="1">
      <alignment horizontal="center" vertical="center" wrapText="1"/>
    </xf>
    <xf numFmtId="0" fontId="5" fillId="0" borderId="0" xfId="1" applyAlignment="1">
      <alignment horizontal="center"/>
    </xf>
    <xf numFmtId="0" fontId="6" fillId="0" borderId="0" xfId="0" applyFont="1"/>
    <xf numFmtId="0" fontId="33" fillId="0" borderId="0" xfId="0" applyFont="1" applyAlignment="1">
      <alignment horizontal="center"/>
    </xf>
    <xf numFmtId="0" fontId="33" fillId="0" borderId="0" xfId="0" quotePrefix="1" applyFont="1" applyAlignment="1">
      <alignment horizontal="left"/>
    </xf>
    <xf numFmtId="0" fontId="5" fillId="0" borderId="0" xfId="1"/>
    <xf numFmtId="0" fontId="33" fillId="0" borderId="0" xfId="0" applyFont="1"/>
    <xf numFmtId="0" fontId="0" fillId="0" borderId="0" xfId="0" applyAlignment="1">
      <alignment horizontal="center"/>
    </xf>
    <xf numFmtId="0" fontId="0" fillId="2" borderId="0" xfId="0" applyFill="1" applyAlignment="1">
      <alignment horizontal="center"/>
    </xf>
    <xf numFmtId="0" fontId="0" fillId="2" borderId="0" xfId="0" applyFill="1"/>
    <xf numFmtId="0" fontId="34" fillId="0" borderId="0" xfId="0" applyFont="1" applyFill="1" applyAlignment="1">
      <alignment vertical="center" wrapText="1"/>
    </xf>
    <xf numFmtId="0" fontId="11" fillId="0" borderId="1" xfId="0" applyFont="1" applyBorder="1" applyAlignment="1">
      <alignment horizontal="left" vertical="center" wrapText="1"/>
    </xf>
    <xf numFmtId="0" fontId="11" fillId="0" borderId="6" xfId="0" applyFont="1" applyBorder="1" applyAlignment="1">
      <alignment wrapText="1"/>
    </xf>
    <xf numFmtId="0" fontId="11" fillId="0" borderId="5" xfId="0" applyFont="1" applyBorder="1" applyAlignment="1">
      <alignment horizontal="left" vertical="center" wrapText="1"/>
    </xf>
    <xf numFmtId="0" fontId="11" fillId="0" borderId="1" xfId="0" applyFont="1" applyFill="1" applyBorder="1" applyAlignment="1">
      <alignment vertical="center"/>
    </xf>
    <xf numFmtId="0" fontId="25" fillId="0" borderId="1" xfId="0" applyFont="1" applyFill="1" applyBorder="1" applyAlignment="1">
      <alignment horizontal="center" vertical="center" wrapText="1"/>
    </xf>
    <xf numFmtId="0" fontId="11" fillId="0" borderId="5" xfId="0" applyFont="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11" fillId="7" borderId="1" xfId="0" applyFont="1" applyFill="1" applyBorder="1" applyAlignment="1">
      <alignment vertical="center"/>
    </xf>
    <xf numFmtId="0" fontId="1" fillId="7" borderId="1" xfId="0" quotePrefix="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6" fillId="0" borderId="1" xfId="0" applyFont="1" applyFill="1" applyBorder="1" applyAlignment="1">
      <alignment vertical="center"/>
    </xf>
    <xf numFmtId="0" fontId="36" fillId="7" borderId="1" xfId="0" applyFont="1" applyFill="1" applyBorder="1" applyAlignment="1">
      <alignment vertical="center"/>
    </xf>
    <xf numFmtId="0" fontId="36" fillId="0" borderId="1" xfId="0" applyFont="1" applyFill="1" applyBorder="1" applyAlignment="1">
      <alignment vertical="center" wrapText="1"/>
    </xf>
    <xf numFmtId="0" fontId="1" fillId="0" borderId="1" xfId="0" applyFont="1" applyBorder="1" applyAlignment="1">
      <alignment horizontal="center" vertical="center" wrapText="1"/>
    </xf>
    <xf numFmtId="0" fontId="31" fillId="0" borderId="1" xfId="0" applyFont="1" applyBorder="1" applyAlignment="1">
      <alignment horizontal="center" wrapText="1"/>
    </xf>
    <xf numFmtId="0" fontId="11" fillId="0" borderId="1" xfId="0" applyFont="1" applyBorder="1" applyAlignment="1">
      <alignment horizontal="center" vertical="center" wrapText="1"/>
    </xf>
    <xf numFmtId="0" fontId="11" fillId="0" borderId="6" xfId="0" applyFont="1" applyBorder="1" applyAlignment="1">
      <alignment horizontal="center" wrapText="1"/>
    </xf>
    <xf numFmtId="0" fontId="2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25" fillId="0" borderId="1" xfId="0"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25" fillId="0" borderId="1"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quotePrefix="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11" fillId="0" borderId="4" xfId="0" quotePrefix="1" applyFont="1" applyFill="1" applyBorder="1" applyAlignment="1">
      <alignment horizontal="left" vertical="center" wrapText="1"/>
    </xf>
    <xf numFmtId="0" fontId="11" fillId="0" borderId="5" xfId="0" quotePrefix="1" applyFont="1" applyFill="1" applyBorder="1" applyAlignment="1">
      <alignment horizontal="left"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36" fillId="0" borderId="5" xfId="0" applyFont="1" applyFill="1" applyBorder="1" applyAlignment="1">
      <alignment vertical="center"/>
    </xf>
    <xf numFmtId="0" fontId="13" fillId="4"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5" xfId="0" applyFont="1" applyFill="1" applyBorder="1" applyAlignment="1">
      <alignment vertical="center"/>
    </xf>
    <xf numFmtId="0" fontId="1" fillId="0" borderId="5" xfId="0" quotePrefix="1" applyFont="1" applyFill="1" applyBorder="1" applyAlignment="1">
      <alignment horizontal="center" vertical="center"/>
    </xf>
    <xf numFmtId="0" fontId="9" fillId="2"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1" fillId="8" borderId="1" xfId="0" applyFont="1" applyFill="1" applyBorder="1" applyAlignment="1">
      <alignment vertical="center" wrapText="1"/>
    </xf>
    <xf numFmtId="0" fontId="25" fillId="8" borderId="4" xfId="0" applyFont="1" applyFill="1" applyBorder="1" applyAlignment="1">
      <alignment horizontal="center" vertical="center" wrapText="1"/>
    </xf>
    <xf numFmtId="0" fontId="1" fillId="8" borderId="4" xfId="0" quotePrefix="1" applyFont="1" applyFill="1" applyBorder="1" applyAlignment="1">
      <alignment horizontal="left" vertical="center" wrapText="1"/>
    </xf>
    <xf numFmtId="0" fontId="1" fillId="8" borderId="5" xfId="0" quotePrefix="1" applyFont="1" applyFill="1" applyBorder="1" applyAlignment="1">
      <alignment horizontal="left" vertical="center" wrapText="1"/>
    </xf>
    <xf numFmtId="0" fontId="11" fillId="8" borderId="4" xfId="0" quotePrefix="1" applyFont="1" applyFill="1" applyBorder="1" applyAlignment="1">
      <alignment horizontal="left" vertical="center" wrapText="1"/>
    </xf>
    <xf numFmtId="0" fontId="11" fillId="8" borderId="5" xfId="0" quotePrefix="1" applyFont="1" applyFill="1" applyBorder="1" applyAlignment="1">
      <alignment horizontal="left" vertical="center" wrapText="1"/>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5"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25" fillId="8" borderId="1" xfId="0" quotePrefix="1" applyFont="1" applyFill="1" applyBorder="1" applyAlignment="1">
      <alignment horizontal="center" vertical="center" wrapText="1"/>
    </xf>
    <xf numFmtId="9" fontId="25" fillId="0" borderId="5" xfId="0" applyNumberFormat="1"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49" fontId="40" fillId="0" borderId="1" xfId="0" quotePrefix="1" applyNumberFormat="1" applyFont="1" applyFill="1" applyBorder="1" applyAlignment="1">
      <alignment horizontal="left" vertical="center" wrapText="1"/>
    </xf>
    <xf numFmtId="0" fontId="39" fillId="9" borderId="1" xfId="0" applyFont="1" applyFill="1" applyBorder="1" applyAlignment="1">
      <alignment horizontal="left" vertical="center" wrapText="1"/>
    </xf>
    <xf numFmtId="9" fontId="25" fillId="9" borderId="1" xfId="0" applyNumberFormat="1"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0" fontId="41" fillId="0" borderId="7" xfId="0" applyFont="1" applyBorder="1" applyAlignment="1">
      <alignment horizontal="center" vertical="center" wrapText="1"/>
    </xf>
    <xf numFmtId="0" fontId="41" fillId="10" borderId="7" xfId="0" applyFont="1" applyFill="1" applyBorder="1" applyAlignment="1">
      <alignment horizontal="center" vertical="center" wrapText="1"/>
    </xf>
    <xf numFmtId="0" fontId="42" fillId="0" borderId="7"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11" borderId="7"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3" fillId="0" borderId="1" xfId="0" applyFont="1" applyBorder="1" applyAlignment="1">
      <alignment horizontal="center" wrapText="1"/>
    </xf>
    <xf numFmtId="0" fontId="43" fillId="12" borderId="1" xfId="0" applyFont="1" applyFill="1" applyBorder="1" applyAlignment="1">
      <alignment horizontal="center" wrapText="1"/>
    </xf>
    <xf numFmtId="0" fontId="44"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9" fontId="11" fillId="0" borderId="5" xfId="0" applyNumberFormat="1" applyFont="1" applyFill="1" applyBorder="1" applyAlignment="1">
      <alignment horizontal="center" vertical="center" wrapText="1"/>
    </xf>
    <xf numFmtId="9" fontId="1" fillId="0" borderId="7" xfId="0" applyNumberFormat="1" applyFont="1" applyBorder="1" applyAlignment="1">
      <alignment horizontal="center" vertical="center" wrapText="1"/>
    </xf>
    <xf numFmtId="9" fontId="11" fillId="0" borderId="5" xfId="0" applyNumberFormat="1" applyFont="1" applyBorder="1" applyAlignment="1">
      <alignment horizontal="center" vertical="center" wrapText="1"/>
    </xf>
    <xf numFmtId="9" fontId="25" fillId="0" borderId="1" xfId="0" quotePrefix="1" applyNumberFormat="1" applyFont="1" applyFill="1" applyBorder="1" applyAlignment="1">
      <alignment horizontal="center" vertical="center" wrapText="1"/>
    </xf>
    <xf numFmtId="9" fontId="9" fillId="2" borderId="1" xfId="0" quotePrefix="1" applyNumberFormat="1" applyFont="1" applyFill="1" applyBorder="1" applyAlignment="1">
      <alignment horizontal="center" vertical="center" wrapText="1"/>
    </xf>
    <xf numFmtId="0" fontId="9" fillId="2" borderId="1" xfId="0" quotePrefix="1"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vertical="center"/>
    </xf>
    <xf numFmtId="0" fontId="11" fillId="2" borderId="1" xfId="0" applyFont="1" applyFill="1" applyBorder="1" applyAlignment="1">
      <alignment horizontal="center" vertical="center"/>
    </xf>
    <xf numFmtId="0" fontId="11" fillId="2" borderId="1" xfId="0" quotePrefix="1" applyFont="1" applyFill="1" applyBorder="1" applyAlignment="1">
      <alignment horizontal="center" vertical="center"/>
    </xf>
    <xf numFmtId="0" fontId="36" fillId="2" borderId="1" xfId="0" applyFont="1" applyFill="1" applyBorder="1" applyAlignment="1">
      <alignment vertical="center"/>
    </xf>
    <xf numFmtId="0" fontId="12" fillId="2" borderId="1" xfId="0" applyFont="1" applyFill="1" applyBorder="1" applyAlignment="1">
      <alignment vertical="center"/>
    </xf>
    <xf numFmtId="0" fontId="26" fillId="0" borderId="0" xfId="0" applyFont="1" applyFill="1" applyBorder="1" applyAlignment="1">
      <alignment horizontal="center" vertical="center" wrapText="1"/>
    </xf>
    <xf numFmtId="9" fontId="1" fillId="0" borderId="1" xfId="0" applyNumberFormat="1" applyFont="1" applyBorder="1" applyAlignment="1">
      <alignment horizontal="center" vertical="center"/>
    </xf>
    <xf numFmtId="9" fontId="45" fillId="0" borderId="1" xfId="0" applyNumberFormat="1" applyFont="1" applyBorder="1" applyAlignment="1">
      <alignment horizontal="center" vertical="center"/>
    </xf>
    <xf numFmtId="0" fontId="1" fillId="0" borderId="7" xfId="0" applyFont="1" applyBorder="1" applyAlignment="1">
      <alignment horizontal="center" vertical="center" wrapText="1"/>
    </xf>
    <xf numFmtId="0" fontId="25" fillId="0" borderId="1" xfId="0" applyFont="1" applyBorder="1" applyAlignment="1">
      <alignment horizontal="center" wrapText="1"/>
    </xf>
    <xf numFmtId="0" fontId="41" fillId="2" borderId="7" xfId="0" applyFont="1" applyFill="1" applyBorder="1" applyAlignment="1">
      <alignment horizontal="center" vertical="center" wrapText="1"/>
    </xf>
    <xf numFmtId="0" fontId="28" fillId="2" borderId="1" xfId="0" applyFont="1" applyFill="1" applyBorder="1" applyAlignment="1">
      <alignment horizontal="center" vertical="center" wrapText="1"/>
    </xf>
    <xf numFmtId="9" fontId="25" fillId="2" borderId="1" xfId="0" applyNumberFormat="1" applyFont="1" applyFill="1" applyBorder="1" applyAlignment="1">
      <alignment horizontal="center" vertical="center" wrapText="1"/>
    </xf>
    <xf numFmtId="0" fontId="1" fillId="0" borderId="4" xfId="0" quotePrefix="1" applyFont="1" applyFill="1" applyBorder="1" applyAlignment="1">
      <alignment horizontal="center" vertical="center" wrapText="1"/>
    </xf>
    <xf numFmtId="0" fontId="1" fillId="0" borderId="5" xfId="0" quotePrefix="1" applyFont="1" applyFill="1" applyBorder="1" applyAlignment="1">
      <alignment horizontal="center" vertical="center" wrapText="1"/>
    </xf>
    <xf numFmtId="0" fontId="11" fillId="0" borderId="4" xfId="0" quotePrefix="1" applyFont="1" applyFill="1" applyBorder="1" applyAlignment="1">
      <alignment horizontal="center" vertical="center" wrapText="1"/>
    </xf>
    <xf numFmtId="0" fontId="11" fillId="0" borderId="5" xfId="0" quotePrefix="1" applyFont="1" applyFill="1" applyBorder="1" applyAlignment="1">
      <alignment horizontal="center" vertical="center" wrapText="1"/>
    </xf>
    <xf numFmtId="0" fontId="25" fillId="13" borderId="1" xfId="0" applyFont="1" applyFill="1" applyBorder="1" applyAlignment="1">
      <alignment horizontal="center" vertical="center"/>
    </xf>
    <xf numFmtId="0" fontId="25" fillId="13" borderId="1" xfId="0" applyFont="1" applyFill="1" applyBorder="1" applyAlignment="1">
      <alignment vertical="center"/>
    </xf>
    <xf numFmtId="0" fontId="11" fillId="13" borderId="1" xfId="0" applyFont="1" applyFill="1" applyBorder="1" applyAlignment="1">
      <alignment horizontal="center" vertical="center"/>
    </xf>
    <xf numFmtId="0" fontId="11" fillId="13" borderId="1" xfId="0" quotePrefix="1" applyFont="1" applyFill="1" applyBorder="1" applyAlignment="1">
      <alignment horizontal="center" vertical="center"/>
    </xf>
    <xf numFmtId="0" fontId="12" fillId="13" borderId="1" xfId="0" applyFont="1" applyFill="1" applyBorder="1" applyAlignment="1">
      <alignment vertical="center"/>
    </xf>
    <xf numFmtId="0" fontId="25" fillId="1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2" borderId="1" xfId="0" applyFont="1" applyFill="1" applyBorder="1" applyAlignment="1">
      <alignment horizontal="center" vertical="center"/>
    </xf>
    <xf numFmtId="0" fontId="11" fillId="7" borderId="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Alignment="1">
      <alignment horizontal="center" vertical="center" wrapText="1"/>
    </xf>
    <xf numFmtId="0" fontId="12" fillId="0" borderId="1" xfId="0" applyFont="1" applyBorder="1" applyAlignment="1">
      <alignment horizontal="center" vertical="center"/>
    </xf>
    <xf numFmtId="0" fontId="8" fillId="0" borderId="1" xfId="0" applyFont="1" applyFill="1" applyBorder="1" applyAlignment="1">
      <alignment vertical="center"/>
    </xf>
    <xf numFmtId="0" fontId="9" fillId="0" borderId="4" xfId="0" applyFont="1" applyFill="1" applyBorder="1" applyAlignment="1">
      <alignment horizontal="center" vertical="center"/>
    </xf>
    <xf numFmtId="0" fontId="25" fillId="0" borderId="1" xfId="0" applyFont="1" applyFill="1" applyBorder="1" applyAlignment="1">
      <alignment horizontal="center" vertical="top" wrapText="1"/>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5" fillId="0" borderId="1"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quotePrefix="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11" fillId="0" borderId="4" xfId="0" quotePrefix="1" applyFont="1" applyFill="1" applyBorder="1" applyAlignment="1">
      <alignment horizontal="left" vertical="center" wrapText="1"/>
    </xf>
    <xf numFmtId="0" fontId="11" fillId="0" borderId="5" xfId="0" quotePrefix="1" applyFont="1" applyFill="1" applyBorder="1" applyAlignment="1">
      <alignment horizontal="left" vertical="center" wrapText="1"/>
    </xf>
    <xf numFmtId="0" fontId="25" fillId="0" borderId="1" xfId="0" applyFont="1" applyFill="1" applyBorder="1" applyAlignment="1">
      <alignment horizontal="center" wrapText="1"/>
    </xf>
    <xf numFmtId="0" fontId="28" fillId="6" borderId="4" xfId="0" applyFont="1" applyFill="1" applyBorder="1" applyAlignment="1">
      <alignment vertical="center" wrapText="1"/>
    </xf>
    <xf numFmtId="0" fontId="28" fillId="6" borderId="5"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35" fillId="0" borderId="0" xfId="0" applyFont="1" applyFill="1" applyAlignment="1">
      <alignment horizontal="center" vertical="center" wrapText="1"/>
    </xf>
    <xf numFmtId="0" fontId="25"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21" fillId="0" borderId="4" xfId="0" quotePrefix="1" applyNumberFormat="1" applyFont="1" applyFill="1" applyBorder="1" applyAlignment="1">
      <alignment horizontal="left" vertical="top" wrapText="1" shrinkToFit="1"/>
    </xf>
    <xf numFmtId="49" fontId="21" fillId="0" borderId="5" xfId="0" applyNumberFormat="1" applyFont="1" applyFill="1" applyBorder="1" applyAlignment="1">
      <alignment horizontal="left" vertical="top" shrinkToFit="1"/>
    </xf>
    <xf numFmtId="0" fontId="39" fillId="9" borderId="4" xfId="0" applyFont="1" applyFill="1" applyBorder="1" applyAlignment="1">
      <alignment horizontal="left" vertical="center" wrapText="1"/>
    </xf>
    <xf numFmtId="0" fontId="39" fillId="9" borderId="5" xfId="0" applyFont="1" applyFill="1" applyBorder="1" applyAlignment="1">
      <alignment horizontal="left" vertical="center" wrapText="1"/>
    </xf>
    <xf numFmtId="9" fontId="25" fillId="9" borderId="4" xfId="0" applyNumberFormat="1" applyFont="1" applyFill="1" applyBorder="1" applyAlignment="1">
      <alignment horizontal="center" vertical="center" wrapText="1"/>
    </xf>
    <xf numFmtId="0" fontId="25" fillId="9" borderId="5" xfId="0" applyFont="1" applyFill="1" applyBorder="1" applyAlignment="1">
      <alignment horizontal="center" vertical="center" wrapText="1"/>
    </xf>
    <xf numFmtId="9" fontId="25" fillId="0" borderId="4"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28" fillId="0" borderId="4" xfId="0" applyFont="1" applyFill="1" applyBorder="1" applyAlignment="1">
      <alignment horizontal="center" vertical="center" wrapText="1"/>
    </xf>
    <xf numFmtId="0" fontId="32" fillId="0" borderId="0" xfId="0" applyFont="1" applyAlignment="1">
      <alignment horizontal="center" vertical="center"/>
    </xf>
    <xf numFmtId="0" fontId="6" fillId="0" borderId="0" xfId="0" applyFont="1" applyAlignment="1">
      <alignment horizontal="center"/>
    </xf>
  </cellXfs>
  <cellStyles count="2">
    <cellStyle name="Normal" xfId="0" builtinId="0"/>
    <cellStyle name="Normal 2" xfId="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outlinePr summaryBelow="0" summaryRight="0"/>
  </sheetPr>
  <dimension ref="A1:AC135"/>
  <sheetViews>
    <sheetView topLeftCell="B100" workbookViewId="0">
      <selection activeCell="K102" sqref="K102"/>
    </sheetView>
  </sheetViews>
  <sheetFormatPr defaultColWidth="14.42578125" defaultRowHeight="19.5" customHeight="1" x14ac:dyDescent="0.2"/>
  <cols>
    <col min="1" max="1" width="6.42578125" style="27" hidden="1" customWidth="1"/>
    <col min="2" max="2" width="6.42578125" style="27" customWidth="1"/>
    <col min="3" max="3" width="12" style="63" customWidth="1"/>
    <col min="4" max="4" width="19" style="68" customWidth="1"/>
    <col min="5" max="5" width="7.42578125" style="68" customWidth="1"/>
    <col min="6" max="6" width="9.7109375" style="63" customWidth="1"/>
    <col min="7" max="7" width="30.28515625" style="2" hidden="1" customWidth="1"/>
    <col min="8" max="8" width="12" style="2" hidden="1" customWidth="1"/>
    <col min="9" max="9" width="11.7109375" style="2" hidden="1" customWidth="1"/>
    <col min="10" max="10" width="21.140625" style="25" bestFit="1" customWidth="1"/>
    <col min="11" max="11" width="35.7109375" style="63" customWidth="1"/>
    <col min="12" max="12" width="40.42578125" style="63" customWidth="1"/>
    <col min="13" max="13" width="38.7109375" style="1" bestFit="1" customWidth="1"/>
    <col min="14" max="14" width="21.85546875" style="16" hidden="1" customWidth="1"/>
    <col min="15" max="15" width="7.7109375" style="16" hidden="1" customWidth="1"/>
    <col min="16" max="16" width="3.42578125" style="1" hidden="1" customWidth="1"/>
    <col min="17" max="17" width="0" style="1" hidden="1" customWidth="1"/>
    <col min="18" max="18" width="17.85546875" style="1" bestFit="1" customWidth="1"/>
    <col min="19" max="19" width="7.140625" style="1" bestFit="1" customWidth="1"/>
    <col min="20" max="16384" width="14.42578125" style="1"/>
  </cols>
  <sheetData>
    <row r="1" spans="1:29" s="33" customFormat="1" ht="18" customHeight="1" x14ac:dyDescent="0.2">
      <c r="A1" s="247" t="s">
        <v>907</v>
      </c>
      <c r="B1" s="247"/>
      <c r="C1" s="247"/>
      <c r="D1" s="247"/>
      <c r="E1" s="64"/>
      <c r="F1" s="57"/>
      <c r="G1" s="28"/>
      <c r="H1" s="28"/>
      <c r="I1" s="29"/>
      <c r="J1" s="29"/>
      <c r="K1" s="57"/>
      <c r="L1" s="57"/>
      <c r="M1" s="30"/>
      <c r="N1" s="30"/>
      <c r="O1" s="31"/>
      <c r="P1" s="32"/>
      <c r="Q1" s="32"/>
      <c r="R1" s="32"/>
      <c r="S1" s="44"/>
      <c r="T1" s="44"/>
      <c r="U1" s="44"/>
      <c r="V1" s="44"/>
      <c r="W1" s="44"/>
      <c r="X1" s="44"/>
      <c r="Y1" s="44"/>
      <c r="Z1" s="44"/>
      <c r="AA1" s="44"/>
      <c r="AB1" s="44"/>
      <c r="AC1" s="44"/>
    </row>
    <row r="2" spans="1:29" s="33" customFormat="1" ht="16.5" customHeight="1" x14ac:dyDescent="0.2">
      <c r="A2" s="252" t="s">
        <v>920</v>
      </c>
      <c r="B2" s="252"/>
      <c r="C2" s="252"/>
      <c r="D2" s="252"/>
      <c r="E2" s="64"/>
      <c r="F2" s="57"/>
      <c r="G2" s="28"/>
      <c r="H2" s="28"/>
      <c r="I2" s="29"/>
      <c r="J2" s="29"/>
      <c r="K2" s="57"/>
      <c r="L2" s="57"/>
      <c r="M2" s="30"/>
      <c r="N2" s="30"/>
      <c r="O2" s="31"/>
      <c r="P2" s="32"/>
      <c r="Q2" s="32"/>
      <c r="R2" s="32"/>
      <c r="S2" s="44"/>
      <c r="T2" s="44"/>
      <c r="U2" s="44"/>
      <c r="V2" s="44"/>
      <c r="W2" s="44"/>
      <c r="X2" s="44"/>
      <c r="Y2" s="44"/>
      <c r="Z2" s="44"/>
      <c r="AA2" s="44"/>
      <c r="AB2" s="44"/>
      <c r="AC2" s="44"/>
    </row>
    <row r="3" spans="1:29" s="34" customFormat="1" ht="18.75" x14ac:dyDescent="0.2">
      <c r="A3" s="248" t="s">
        <v>908</v>
      </c>
      <c r="B3" s="248"/>
      <c r="C3" s="248"/>
      <c r="D3" s="248"/>
      <c r="E3" s="248"/>
      <c r="F3" s="248"/>
      <c r="G3" s="248"/>
      <c r="H3" s="248"/>
      <c r="I3" s="248"/>
      <c r="J3" s="248"/>
      <c r="K3" s="248"/>
      <c r="L3" s="248"/>
      <c r="M3" s="248"/>
      <c r="N3" s="248"/>
      <c r="O3" s="248"/>
      <c r="P3" s="248"/>
      <c r="Q3" s="41"/>
      <c r="R3" s="41"/>
      <c r="S3" s="44"/>
      <c r="T3" s="44"/>
      <c r="U3" s="44"/>
      <c r="V3" s="44"/>
      <c r="W3" s="44"/>
      <c r="X3" s="44"/>
      <c r="Y3" s="44"/>
      <c r="Z3" s="44"/>
      <c r="AA3" s="44"/>
      <c r="AB3" s="44"/>
      <c r="AC3" s="44"/>
    </row>
    <row r="4" spans="1:29" s="35" customFormat="1" ht="16.5" x14ac:dyDescent="0.2">
      <c r="A4" s="249" t="s">
        <v>910</v>
      </c>
      <c r="B4" s="249"/>
      <c r="C4" s="249"/>
      <c r="D4" s="249"/>
      <c r="E4" s="249"/>
      <c r="F4" s="249"/>
      <c r="G4" s="249"/>
      <c r="H4" s="249"/>
      <c r="I4" s="249"/>
      <c r="J4" s="249"/>
      <c r="K4" s="249"/>
      <c r="L4" s="249"/>
      <c r="M4" s="249"/>
      <c r="N4" s="249"/>
      <c r="O4" s="249"/>
      <c r="P4" s="249"/>
      <c r="Q4" s="42"/>
      <c r="R4" s="42"/>
      <c r="S4" s="44"/>
      <c r="T4" s="44"/>
      <c r="U4" s="44"/>
      <c r="V4" s="44"/>
      <c r="W4" s="44"/>
      <c r="X4" s="44"/>
      <c r="Y4" s="44"/>
      <c r="Z4" s="44"/>
      <c r="AA4" s="44"/>
      <c r="AB4" s="44"/>
      <c r="AC4" s="44"/>
    </row>
    <row r="5" spans="1:29" s="34" customFormat="1" ht="15.75" x14ac:dyDescent="0.2">
      <c r="A5" s="250" t="s">
        <v>909</v>
      </c>
      <c r="B5" s="250"/>
      <c r="C5" s="250"/>
      <c r="D5" s="250"/>
      <c r="E5" s="250"/>
      <c r="F5" s="250"/>
      <c r="G5" s="250"/>
      <c r="H5" s="250"/>
      <c r="I5" s="250"/>
      <c r="J5" s="250"/>
      <c r="K5" s="250"/>
      <c r="L5" s="250"/>
      <c r="M5" s="250"/>
      <c r="N5" s="250"/>
      <c r="O5" s="250"/>
      <c r="P5" s="250"/>
      <c r="Q5" s="43"/>
      <c r="R5" s="43"/>
      <c r="S5" s="44"/>
      <c r="T5" s="44"/>
      <c r="U5" s="44"/>
      <c r="V5" s="44"/>
      <c r="W5" s="44"/>
      <c r="X5" s="44"/>
      <c r="Y5" s="44"/>
      <c r="Z5" s="44"/>
      <c r="AA5" s="44"/>
      <c r="AB5" s="44"/>
      <c r="AC5" s="44"/>
    </row>
    <row r="6" spans="1:29" s="34" customFormat="1" ht="15" x14ac:dyDescent="0.2">
      <c r="A6" s="251"/>
      <c r="B6" s="251"/>
      <c r="C6" s="251"/>
      <c r="D6" s="251"/>
      <c r="E6" s="251"/>
      <c r="F6" s="251"/>
      <c r="G6" s="251"/>
      <c r="H6" s="251"/>
      <c r="I6" s="251"/>
      <c r="J6" s="251"/>
      <c r="K6" s="251"/>
      <c r="L6" s="251"/>
      <c r="M6" s="251"/>
      <c r="N6" s="251"/>
      <c r="O6" s="251"/>
      <c r="P6" s="251"/>
      <c r="Q6" s="44"/>
      <c r="R6" s="44"/>
      <c r="S6" s="44"/>
      <c r="T6" s="44"/>
      <c r="U6" s="44"/>
      <c r="V6" s="44"/>
      <c r="W6" s="44"/>
      <c r="X6" s="44"/>
      <c r="Y6" s="44"/>
      <c r="Z6" s="44"/>
      <c r="AA6" s="44"/>
      <c r="AB6" s="44"/>
      <c r="AC6" s="44"/>
    </row>
    <row r="7" spans="1:29" s="19" customFormat="1" ht="35.25" customHeight="1" x14ac:dyDescent="0.2">
      <c r="A7" s="20" t="s">
        <v>24</v>
      </c>
      <c r="B7" s="20" t="s">
        <v>429</v>
      </c>
      <c r="C7" s="65" t="s">
        <v>0</v>
      </c>
      <c r="D7" s="245" t="s">
        <v>883</v>
      </c>
      <c r="E7" s="246"/>
      <c r="F7" s="65" t="s">
        <v>1</v>
      </c>
      <c r="G7" s="20" t="s">
        <v>30</v>
      </c>
      <c r="H7" s="20" t="s">
        <v>31</v>
      </c>
      <c r="I7" s="20" t="s">
        <v>2</v>
      </c>
      <c r="J7" s="20" t="s">
        <v>101</v>
      </c>
      <c r="K7" s="58" t="s">
        <v>921</v>
      </c>
      <c r="L7" s="58" t="s">
        <v>922</v>
      </c>
      <c r="M7" s="20" t="s">
        <v>102</v>
      </c>
      <c r="N7" s="21" t="s">
        <v>100</v>
      </c>
      <c r="O7" s="18"/>
      <c r="R7" s="253" t="s">
        <v>1105</v>
      </c>
      <c r="S7" s="253"/>
    </row>
    <row r="8" spans="1:29" ht="31.5" customHeight="1" x14ac:dyDescent="0.2">
      <c r="A8" s="46">
        <v>7</v>
      </c>
      <c r="B8" s="22">
        <v>1</v>
      </c>
      <c r="C8" s="66" t="s">
        <v>150</v>
      </c>
      <c r="D8" s="67" t="s">
        <v>596</v>
      </c>
      <c r="E8" s="67" t="s">
        <v>597</v>
      </c>
      <c r="F8" s="66" t="s">
        <v>124</v>
      </c>
      <c r="G8" s="22" t="s">
        <v>151</v>
      </c>
      <c r="H8" s="23" t="s">
        <v>152</v>
      </c>
      <c r="I8" s="22" t="s">
        <v>3</v>
      </c>
      <c r="J8" s="24" t="s">
        <v>894</v>
      </c>
      <c r="K8" s="226" t="s">
        <v>924</v>
      </c>
      <c r="L8" s="226" t="s">
        <v>925</v>
      </c>
      <c r="M8" s="3"/>
      <c r="N8" s="15" t="str">
        <f>VLOOKUP(C8,PĐT!$B$2:$H$141,2,0)</f>
        <v>Phạm Anh</v>
      </c>
      <c r="O8" s="15" t="str">
        <f>VLOOKUP(C8,PĐT!$B$2:$H$141,3,0)</f>
        <v>Thi</v>
      </c>
      <c r="P8" s="1">
        <v>11</v>
      </c>
      <c r="R8" s="91" t="str">
        <f>VLOOKUP(C8,PĐT_GuiLanCuoi_18052002!$B$6:$H$127,2,0)</f>
        <v>Phạm Anh</v>
      </c>
      <c r="S8" s="91" t="str">
        <f>VLOOKUP(C8,PĐT_GuiLanCuoi_18052002!$B$6:$H$127,3,0)</f>
        <v>Thi</v>
      </c>
    </row>
    <row r="9" spans="1:29" ht="31.5" customHeight="1" x14ac:dyDescent="0.2">
      <c r="A9" s="46">
        <v>7</v>
      </c>
      <c r="B9" s="22">
        <v>2</v>
      </c>
      <c r="C9" s="66" t="s">
        <v>153</v>
      </c>
      <c r="D9" s="67" t="s">
        <v>600</v>
      </c>
      <c r="E9" s="67" t="s">
        <v>601</v>
      </c>
      <c r="F9" s="66" t="s">
        <v>124</v>
      </c>
      <c r="G9" s="22" t="s">
        <v>154</v>
      </c>
      <c r="H9" s="23" t="s">
        <v>155</v>
      </c>
      <c r="I9" s="22" t="s">
        <v>3</v>
      </c>
      <c r="J9" s="24" t="s">
        <v>894</v>
      </c>
      <c r="K9" s="226"/>
      <c r="L9" s="226"/>
      <c r="M9" s="3"/>
      <c r="N9" s="15" t="str">
        <f>VLOOKUP(C9,PĐT!$B$2:$H$141,2,0)</f>
        <v>Lê Nguyễn ánh</v>
      </c>
      <c r="O9" s="15" t="str">
        <f>VLOOKUP(C9,PĐT!$B$2:$H$141,3,0)</f>
        <v>Tiên</v>
      </c>
      <c r="P9" s="1">
        <v>12</v>
      </c>
      <c r="R9" s="91" t="str">
        <f>VLOOKUP(C9,PĐT_GuiLanCuoi_18052002!$B$6:$H$127,2,0)</f>
        <v>Lê Nguyễn ánh</v>
      </c>
      <c r="S9" s="91" t="str">
        <f>VLOOKUP(C9,PĐT_GuiLanCuoi_18052002!$B$6:$H$127,3,0)</f>
        <v>Tiên</v>
      </c>
    </row>
    <row r="10" spans="1:29" ht="31.5" customHeight="1" x14ac:dyDescent="0.2">
      <c r="A10" s="46">
        <v>44</v>
      </c>
      <c r="B10" s="22">
        <v>3</v>
      </c>
      <c r="C10" s="66" t="s">
        <v>334</v>
      </c>
      <c r="D10" s="67" t="s">
        <v>457</v>
      </c>
      <c r="E10" s="67" t="s">
        <v>111</v>
      </c>
      <c r="F10" s="66" t="s">
        <v>20</v>
      </c>
      <c r="G10" s="22" t="s">
        <v>335</v>
      </c>
      <c r="H10" s="23" t="s">
        <v>336</v>
      </c>
      <c r="I10" s="22" t="s">
        <v>3</v>
      </c>
      <c r="J10" s="24" t="s">
        <v>894</v>
      </c>
      <c r="K10" s="37" t="s">
        <v>926</v>
      </c>
      <c r="L10" s="37" t="s">
        <v>925</v>
      </c>
      <c r="M10" s="3"/>
      <c r="N10" s="15" t="str">
        <f>VLOOKUP(C10,PĐT!$B$2:$H$141,2,0)</f>
        <v>Trần Hồng</v>
      </c>
      <c r="O10" s="15" t="str">
        <f>VLOOKUP(C10,PĐT!$B$2:$H$141,3,0)</f>
        <v>Quân</v>
      </c>
      <c r="P10" s="1">
        <v>69</v>
      </c>
      <c r="R10" s="91" t="str">
        <f>VLOOKUP(C10,PĐT_GuiLanCuoi_18052002!$B$6:$H$127,2,0)</f>
        <v>Trần Hồng</v>
      </c>
      <c r="S10" s="91" t="str">
        <f>VLOOKUP(C10,PĐT_GuiLanCuoi_18052002!$B$6:$H$127,3,0)</f>
        <v>Quân</v>
      </c>
    </row>
    <row r="11" spans="1:29" ht="31.5" customHeight="1" x14ac:dyDescent="0.2">
      <c r="A11" s="46">
        <v>45</v>
      </c>
      <c r="B11" s="22">
        <v>4</v>
      </c>
      <c r="C11" s="66" t="s">
        <v>337</v>
      </c>
      <c r="D11" s="67" t="s">
        <v>860</v>
      </c>
      <c r="E11" s="67" t="s">
        <v>91</v>
      </c>
      <c r="F11" s="66" t="s">
        <v>276</v>
      </c>
      <c r="G11" s="22" t="s">
        <v>338</v>
      </c>
      <c r="H11" s="23" t="s">
        <v>339</v>
      </c>
      <c r="I11" s="22" t="s">
        <v>3</v>
      </c>
      <c r="J11" s="24" t="s">
        <v>894</v>
      </c>
      <c r="K11" s="37" t="s">
        <v>927</v>
      </c>
      <c r="L11" s="37" t="s">
        <v>928</v>
      </c>
      <c r="M11" s="3"/>
      <c r="N11" s="15" t="str">
        <f>VLOOKUP(C11,PĐT!$B$2:$H$141,2,0)</f>
        <v>Tân Bỉnh</v>
      </c>
      <c r="O11" s="15" t="str">
        <f>VLOOKUP(C11,PĐT!$B$2:$H$141,3,0)</f>
        <v>Nam</v>
      </c>
      <c r="P11" s="1">
        <v>70</v>
      </c>
      <c r="R11" s="91" t="str">
        <f>VLOOKUP(C11,PĐT_GuiLanCuoi_18052002!$B$6:$H$127,2,0)</f>
        <v>Tân Bỉnh</v>
      </c>
      <c r="S11" s="91" t="str">
        <f>VLOOKUP(C11,PĐT_GuiLanCuoi_18052002!$B$6:$H$127,3,0)</f>
        <v>Nam</v>
      </c>
    </row>
    <row r="12" spans="1:29" ht="31.5" customHeight="1" x14ac:dyDescent="0.2">
      <c r="A12" s="46">
        <v>48</v>
      </c>
      <c r="B12" s="22">
        <v>5</v>
      </c>
      <c r="C12" s="66" t="s">
        <v>346</v>
      </c>
      <c r="D12" s="67" t="s">
        <v>621</v>
      </c>
      <c r="E12" s="67" t="s">
        <v>622</v>
      </c>
      <c r="F12" s="66" t="s">
        <v>164</v>
      </c>
      <c r="G12" s="22" t="s">
        <v>347</v>
      </c>
      <c r="H12" s="23" t="s">
        <v>348</v>
      </c>
      <c r="I12" s="22" t="s">
        <v>3</v>
      </c>
      <c r="J12" s="24" t="s">
        <v>894</v>
      </c>
      <c r="K12" s="37" t="s">
        <v>929</v>
      </c>
      <c r="L12" s="37" t="s">
        <v>930</v>
      </c>
      <c r="M12" s="3"/>
      <c r="N12" s="15" t="str">
        <f>VLOOKUP(C12,PĐT!$B$2:$H$141,2,0)</f>
        <v>Nguyễn Quang</v>
      </c>
      <c r="O12" s="15" t="str">
        <f>VLOOKUP(C12,PĐT!$B$2:$H$141,3,0)</f>
        <v>Thông</v>
      </c>
      <c r="P12" s="1">
        <v>73</v>
      </c>
      <c r="R12" s="91" t="str">
        <f>VLOOKUP(C12,PĐT_GuiLanCuoi_18052002!$B$6:$H$127,2,0)</f>
        <v>Nguyễn Quang</v>
      </c>
      <c r="S12" s="91" t="str">
        <f>VLOOKUP(C12,PĐT_GuiLanCuoi_18052002!$B$6:$H$127,3,0)</f>
        <v>Thông</v>
      </c>
    </row>
    <row r="13" spans="1:29" ht="31.5" customHeight="1" x14ac:dyDescent="0.2">
      <c r="A13" s="46">
        <v>49</v>
      </c>
      <c r="B13" s="22">
        <v>6</v>
      </c>
      <c r="C13" s="66" t="s">
        <v>349</v>
      </c>
      <c r="D13" s="67" t="s">
        <v>762</v>
      </c>
      <c r="E13" s="67" t="s">
        <v>36</v>
      </c>
      <c r="F13" s="66" t="s">
        <v>248</v>
      </c>
      <c r="G13" s="22" t="s">
        <v>350</v>
      </c>
      <c r="H13" s="23" t="s">
        <v>351</v>
      </c>
      <c r="I13" s="22" t="s">
        <v>3</v>
      </c>
      <c r="J13" s="24" t="s">
        <v>894</v>
      </c>
      <c r="K13" s="37" t="s">
        <v>931</v>
      </c>
      <c r="L13" s="37" t="s">
        <v>932</v>
      </c>
      <c r="M13" s="3"/>
      <c r="N13" s="15" t="str">
        <f>VLOOKUP(C13,PĐT!$B$2:$H$141,2,0)</f>
        <v>Nguyễn Nhị</v>
      </c>
      <c r="O13" s="15" t="str">
        <f>VLOOKUP(C13,PĐT!$B$2:$H$141,3,0)</f>
        <v>Long</v>
      </c>
      <c r="P13" s="1">
        <v>74</v>
      </c>
      <c r="R13" s="91" t="str">
        <f>VLOOKUP(C13,PĐT_GuiLanCuoi_18052002!$B$6:$H$127,2,0)</f>
        <v>Nguyễn Nhị</v>
      </c>
      <c r="S13" s="91" t="str">
        <f>VLOOKUP(C13,PĐT_GuiLanCuoi_18052002!$B$6:$H$127,3,0)</f>
        <v>Long</v>
      </c>
    </row>
    <row r="14" spans="1:29" ht="31.5" customHeight="1" x14ac:dyDescent="0.2">
      <c r="A14" s="46">
        <v>34</v>
      </c>
      <c r="B14" s="22">
        <v>7</v>
      </c>
      <c r="C14" s="66" t="s">
        <v>303</v>
      </c>
      <c r="D14" s="67" t="s">
        <v>863</v>
      </c>
      <c r="E14" s="67" t="s">
        <v>68</v>
      </c>
      <c r="F14" s="66" t="s">
        <v>276</v>
      </c>
      <c r="G14" s="22" t="s">
        <v>304</v>
      </c>
      <c r="H14" s="23" t="s">
        <v>305</v>
      </c>
      <c r="I14" s="22" t="s">
        <v>3</v>
      </c>
      <c r="J14" s="24" t="s">
        <v>889</v>
      </c>
      <c r="K14" s="37" t="s">
        <v>933</v>
      </c>
      <c r="L14" s="37" t="s">
        <v>934</v>
      </c>
      <c r="M14" s="3"/>
      <c r="N14" s="15" t="str">
        <f>VLOOKUP(C14,PĐT!$B$2:$H$141,2,0)</f>
        <v>Lê Thị Kim</v>
      </c>
      <c r="O14" s="15" t="str">
        <f>VLOOKUP(C14,PĐT!$B$2:$H$141,3,0)</f>
        <v>Ngân</v>
      </c>
      <c r="P14" s="1">
        <v>59</v>
      </c>
      <c r="R14" s="91" t="str">
        <f>VLOOKUP(C14,PĐT_GuiLanCuoi_18052002!$B$6:$H$127,2,0)</f>
        <v>Lê Thị Kim</v>
      </c>
      <c r="S14" s="91" t="str">
        <f>VLOOKUP(C14,PĐT_GuiLanCuoi_18052002!$B$6:$H$127,3,0)</f>
        <v>Ngân</v>
      </c>
    </row>
    <row r="15" spans="1:29" ht="31.5" customHeight="1" x14ac:dyDescent="0.2">
      <c r="A15" s="46">
        <v>36</v>
      </c>
      <c r="B15" s="22">
        <v>8</v>
      </c>
      <c r="C15" s="66" t="s">
        <v>309</v>
      </c>
      <c r="D15" s="67" t="s">
        <v>592</v>
      </c>
      <c r="E15" s="67" t="s">
        <v>88</v>
      </c>
      <c r="F15" s="66" t="s">
        <v>310</v>
      </c>
      <c r="G15" s="22" t="s">
        <v>311</v>
      </c>
      <c r="H15" s="23" t="s">
        <v>312</v>
      </c>
      <c r="I15" s="22" t="s">
        <v>6</v>
      </c>
      <c r="J15" s="24" t="s">
        <v>889</v>
      </c>
      <c r="K15" s="37" t="s">
        <v>935</v>
      </c>
      <c r="L15" s="37" t="s">
        <v>936</v>
      </c>
      <c r="M15" s="3"/>
      <c r="N15" s="15" t="str">
        <f>VLOOKUP(C15,PĐT!$B$2:$H$141,2,0)</f>
        <v>Nguyễn Anh</v>
      </c>
      <c r="O15" s="15" t="str">
        <f>VLOOKUP(C15,PĐT!$B$2:$H$141,3,0)</f>
        <v>Thư</v>
      </c>
      <c r="P15" s="1">
        <v>61</v>
      </c>
      <c r="R15" s="91" t="str">
        <f>VLOOKUP(C15,PĐT_GuiLanCuoi_18052002!$B$6:$H$127,2,0)</f>
        <v>Nguyễn Anh</v>
      </c>
      <c r="S15" s="91" t="str">
        <f>VLOOKUP(C15,PĐT_GuiLanCuoi_18052002!$B$6:$H$127,3,0)</f>
        <v>Thư</v>
      </c>
    </row>
    <row r="16" spans="1:29" ht="31.5" customHeight="1" x14ac:dyDescent="0.2">
      <c r="A16" s="46">
        <v>43</v>
      </c>
      <c r="B16" s="22">
        <v>9</v>
      </c>
      <c r="C16" s="66" t="s">
        <v>331</v>
      </c>
      <c r="D16" s="67" t="s">
        <v>870</v>
      </c>
      <c r="E16" s="67" t="s">
        <v>55</v>
      </c>
      <c r="F16" s="66" t="s">
        <v>276</v>
      </c>
      <c r="G16" s="22" t="s">
        <v>332</v>
      </c>
      <c r="H16" s="23" t="s">
        <v>333</v>
      </c>
      <c r="I16" s="22" t="s">
        <v>6</v>
      </c>
      <c r="J16" s="24" t="s">
        <v>889</v>
      </c>
      <c r="K16" s="37" t="s">
        <v>937</v>
      </c>
      <c r="L16" s="37" t="s">
        <v>938</v>
      </c>
      <c r="M16" s="3"/>
      <c r="N16" s="15" t="str">
        <f>VLOOKUP(C16,PĐT!$B$2:$H$141,2,0)</f>
        <v>Phan Mai Thiên</v>
      </c>
      <c r="O16" s="15" t="str">
        <f>VLOOKUP(C16,PĐT!$B$2:$H$141,3,0)</f>
        <v>Vũ</v>
      </c>
      <c r="P16" s="1">
        <v>68</v>
      </c>
      <c r="R16" s="91" t="str">
        <f>VLOOKUP(C16,PĐT_GuiLanCuoi_18052002!$B$6:$H$127,2,0)</f>
        <v>Phan Mai Thiên</v>
      </c>
      <c r="S16" s="91" t="str">
        <f>VLOOKUP(C16,PĐT_GuiLanCuoi_18052002!$B$6:$H$127,3,0)</f>
        <v>Vũ</v>
      </c>
    </row>
    <row r="17" spans="1:19" ht="31.5" customHeight="1" x14ac:dyDescent="0.2">
      <c r="A17" s="46">
        <v>54</v>
      </c>
      <c r="B17" s="22">
        <v>10</v>
      </c>
      <c r="C17" s="66" t="s">
        <v>364</v>
      </c>
      <c r="D17" s="67" t="s">
        <v>555</v>
      </c>
      <c r="E17" s="67" t="s">
        <v>556</v>
      </c>
      <c r="F17" s="66" t="s">
        <v>11</v>
      </c>
      <c r="G17" s="22" t="s">
        <v>365</v>
      </c>
      <c r="H17" s="23" t="s">
        <v>366</v>
      </c>
      <c r="I17" s="22" t="s">
        <v>3</v>
      </c>
      <c r="J17" s="24" t="s">
        <v>889</v>
      </c>
      <c r="K17" s="37" t="s">
        <v>939</v>
      </c>
      <c r="L17" s="37" t="s">
        <v>940</v>
      </c>
      <c r="M17" s="4"/>
      <c r="N17" s="15" t="str">
        <f>VLOOKUP(C17,PĐT!$B$2:$H$141,2,0)</f>
        <v>Trần Thị Thùy</v>
      </c>
      <c r="O17" s="15" t="str">
        <f>VLOOKUP(C17,PĐT!$B$2:$H$141,3,0)</f>
        <v>Dương</v>
      </c>
      <c r="P17" s="1">
        <v>79</v>
      </c>
      <c r="R17" s="91" t="str">
        <f>VLOOKUP(C17,PĐT_GuiLanCuoi_18052002!$B$6:$H$127,2,0)</f>
        <v>Trần Thị Thùy</v>
      </c>
      <c r="S17" s="91" t="str">
        <f>VLOOKUP(C17,PĐT_GuiLanCuoi_18052002!$B$6:$H$127,3,0)</f>
        <v>Dương</v>
      </c>
    </row>
    <row r="18" spans="1:19" ht="31.5" customHeight="1" x14ac:dyDescent="0.2">
      <c r="A18" s="46">
        <v>90</v>
      </c>
      <c r="B18" s="22">
        <v>11</v>
      </c>
      <c r="C18" s="66" t="s">
        <v>535</v>
      </c>
      <c r="D18" s="67" t="s">
        <v>536</v>
      </c>
      <c r="E18" s="67" t="s">
        <v>537</v>
      </c>
      <c r="F18" s="66" t="s">
        <v>9</v>
      </c>
      <c r="G18" s="47" t="s">
        <v>540</v>
      </c>
      <c r="H18" s="48" t="s">
        <v>539</v>
      </c>
      <c r="I18" s="47"/>
      <c r="J18" s="24" t="s">
        <v>889</v>
      </c>
      <c r="K18" s="37" t="s">
        <v>941</v>
      </c>
      <c r="L18" s="37" t="s">
        <v>942</v>
      </c>
      <c r="M18" s="17" t="s">
        <v>874</v>
      </c>
      <c r="N18" s="15" t="str">
        <f>VLOOKUP(C18,PĐT!$B$2:$H$141,2,0)</f>
        <v>Huỳnh Võ Văn</v>
      </c>
      <c r="O18" s="15" t="str">
        <f>VLOOKUP(C18,PĐT!$B$2:$H$141,3,0)</f>
        <v>Tiện</v>
      </c>
      <c r="P18" s="1">
        <v>115</v>
      </c>
      <c r="R18" s="91" t="str">
        <f>VLOOKUP(C18,PĐT_GuiLanCuoi_18052002!$B$6:$H$127,2,0)</f>
        <v>Huỳnh Võ Văn</v>
      </c>
      <c r="S18" s="91" t="str">
        <f>VLOOKUP(C18,PĐT_GuiLanCuoi_18052002!$B$6:$H$127,3,0)</f>
        <v>Tiện</v>
      </c>
    </row>
    <row r="19" spans="1:19" s="40" customFormat="1" ht="31.5" customHeight="1" x14ac:dyDescent="0.2">
      <c r="A19" s="26"/>
      <c r="B19" s="22">
        <v>12</v>
      </c>
      <c r="C19" s="66" t="s">
        <v>854</v>
      </c>
      <c r="D19" s="67" t="s">
        <v>855</v>
      </c>
      <c r="E19" s="67" t="s">
        <v>856</v>
      </c>
      <c r="F19" s="66" t="s">
        <v>276</v>
      </c>
      <c r="G19" s="49"/>
      <c r="H19" s="50"/>
      <c r="I19" s="49"/>
      <c r="J19" s="24" t="s">
        <v>889</v>
      </c>
      <c r="K19" s="37" t="s">
        <v>943</v>
      </c>
      <c r="L19" s="37" t="s">
        <v>944</v>
      </c>
      <c r="M19" s="4"/>
      <c r="N19" s="15"/>
      <c r="O19" s="15"/>
      <c r="R19" s="91" t="str">
        <f>VLOOKUP(C19,PĐT_GuiLanCuoi_18052002!$B$6:$H$127,2,0)</f>
        <v>Huỳnh Trung</v>
      </c>
      <c r="S19" s="91" t="str">
        <f>VLOOKUP(C19,PĐT_GuiLanCuoi_18052002!$B$6:$H$127,3,0)</f>
        <v>Đông</v>
      </c>
    </row>
    <row r="20" spans="1:19" ht="31.5" customHeight="1" x14ac:dyDescent="0.2">
      <c r="A20" s="26">
        <v>24</v>
      </c>
      <c r="B20" s="22">
        <v>13</v>
      </c>
      <c r="C20" s="66" t="s">
        <v>240</v>
      </c>
      <c r="D20" s="67" t="s">
        <v>778</v>
      </c>
      <c r="E20" s="67" t="s">
        <v>556</v>
      </c>
      <c r="F20" s="66" t="s">
        <v>241</v>
      </c>
      <c r="G20" s="22" t="s">
        <v>242</v>
      </c>
      <c r="H20" s="23" t="s">
        <v>243</v>
      </c>
      <c r="I20" s="22" t="s">
        <v>3</v>
      </c>
      <c r="J20" s="24" t="s">
        <v>902</v>
      </c>
      <c r="K20" s="226" t="s">
        <v>945</v>
      </c>
      <c r="L20" s="37" t="s">
        <v>946</v>
      </c>
      <c r="M20" s="3"/>
      <c r="N20" s="15" t="str">
        <f>VLOOKUP(C20,PĐT!$B$2:$H$141,2,0)</f>
        <v>Phạm Đăng Hải</v>
      </c>
      <c r="O20" s="15" t="str">
        <f>VLOOKUP(C20,PĐT!$B$2:$H$141,3,0)</f>
        <v>Dương</v>
      </c>
      <c r="P20" s="1">
        <v>39</v>
      </c>
      <c r="R20" s="91" t="str">
        <f>VLOOKUP(C20,PĐT_GuiLanCuoi_18052002!$B$6:$H$127,2,0)</f>
        <v>Phạm Đăng Hải</v>
      </c>
      <c r="S20" s="91" t="str">
        <f>VLOOKUP(C20,PĐT_GuiLanCuoi_18052002!$B$6:$H$127,3,0)</f>
        <v>Dương</v>
      </c>
    </row>
    <row r="21" spans="1:19" ht="31.5" customHeight="1" x14ac:dyDescent="0.2">
      <c r="A21" s="26">
        <v>24</v>
      </c>
      <c r="B21" s="22">
        <v>14</v>
      </c>
      <c r="C21" s="66" t="s">
        <v>244</v>
      </c>
      <c r="D21" s="67" t="s">
        <v>781</v>
      </c>
      <c r="E21" s="67" t="s">
        <v>45</v>
      </c>
      <c r="F21" s="66" t="s">
        <v>241</v>
      </c>
      <c r="G21" s="22" t="s">
        <v>245</v>
      </c>
      <c r="H21" s="23" t="s">
        <v>246</v>
      </c>
      <c r="I21" s="22" t="s">
        <v>3</v>
      </c>
      <c r="J21" s="24" t="s">
        <v>902</v>
      </c>
      <c r="K21" s="226"/>
      <c r="L21" s="37" t="s">
        <v>947</v>
      </c>
      <c r="M21" s="3"/>
      <c r="N21" s="15" t="str">
        <f>VLOOKUP(C21,PĐT!$B$2:$H$141,2,0)</f>
        <v>Trần Khánh</v>
      </c>
      <c r="O21" s="15" t="str">
        <f>VLOOKUP(C21,PĐT!$B$2:$H$141,3,0)</f>
        <v>Duy</v>
      </c>
      <c r="P21" s="1">
        <v>40</v>
      </c>
      <c r="R21" s="91" t="str">
        <f>VLOOKUP(C21,PĐT_GuiLanCuoi_18052002!$B$6:$H$127,2,0)</f>
        <v>Trần Khánh</v>
      </c>
      <c r="S21" s="91" t="str">
        <f>VLOOKUP(C21,PĐT_GuiLanCuoi_18052002!$B$6:$H$127,3,0)</f>
        <v>Duy</v>
      </c>
    </row>
    <row r="22" spans="1:19" ht="31.5" customHeight="1" x14ac:dyDescent="0.2">
      <c r="A22" s="26">
        <v>26</v>
      </c>
      <c r="B22" s="22">
        <v>15</v>
      </c>
      <c r="C22" s="66" t="s">
        <v>254</v>
      </c>
      <c r="D22" s="67" t="s">
        <v>776</v>
      </c>
      <c r="E22" s="67" t="s">
        <v>66</v>
      </c>
      <c r="F22" s="66" t="s">
        <v>241</v>
      </c>
      <c r="G22" s="22" t="s">
        <v>255</v>
      </c>
      <c r="H22" s="23" t="s">
        <v>256</v>
      </c>
      <c r="I22" s="22" t="s">
        <v>3</v>
      </c>
      <c r="J22" s="24" t="s">
        <v>902</v>
      </c>
      <c r="K22" s="226" t="s">
        <v>948</v>
      </c>
      <c r="L22" s="37" t="s">
        <v>949</v>
      </c>
      <c r="M22" s="3"/>
      <c r="N22" s="15" t="str">
        <f>VLOOKUP(C22,PĐT!$B$2:$H$141,2,0)</f>
        <v>Tôn Quốc</v>
      </c>
      <c r="O22" s="15" t="str">
        <f>VLOOKUP(C22,PĐT!$B$2:$H$141,3,0)</f>
        <v>Đạt</v>
      </c>
      <c r="P22" s="1">
        <v>43</v>
      </c>
      <c r="R22" s="91" t="str">
        <f>VLOOKUP(C22,PĐT_GuiLanCuoi_18052002!$B$6:$H$127,2,0)</f>
        <v>Tôn Quốc</v>
      </c>
      <c r="S22" s="91" t="str">
        <f>VLOOKUP(C22,PĐT_GuiLanCuoi_18052002!$B$6:$H$127,3,0)</f>
        <v>Đạt</v>
      </c>
    </row>
    <row r="23" spans="1:19" ht="31.5" customHeight="1" x14ac:dyDescent="0.2">
      <c r="A23" s="26">
        <v>26</v>
      </c>
      <c r="B23" s="22">
        <v>16</v>
      </c>
      <c r="C23" s="66" t="s">
        <v>257</v>
      </c>
      <c r="D23" s="67" t="s">
        <v>791</v>
      </c>
      <c r="E23" s="67" t="s">
        <v>91</v>
      </c>
      <c r="F23" s="66" t="s">
        <v>241</v>
      </c>
      <c r="G23" s="22" t="s">
        <v>258</v>
      </c>
      <c r="H23" s="23" t="s">
        <v>259</v>
      </c>
      <c r="I23" s="22" t="s">
        <v>3</v>
      </c>
      <c r="J23" s="24" t="s">
        <v>902</v>
      </c>
      <c r="K23" s="226"/>
      <c r="L23" s="37" t="s">
        <v>950</v>
      </c>
      <c r="M23" s="3"/>
      <c r="N23" s="15" t="str">
        <f>VLOOKUP(C23,PĐT!$B$2:$H$141,2,0)</f>
        <v>Phạm Dương Hoài</v>
      </c>
      <c r="O23" s="15" t="str">
        <f>VLOOKUP(C23,PĐT!$B$2:$H$141,3,0)</f>
        <v>Nam</v>
      </c>
      <c r="P23" s="1">
        <v>44</v>
      </c>
      <c r="R23" s="91" t="str">
        <f>VLOOKUP(C23,PĐT_GuiLanCuoi_18052002!$B$6:$H$127,2,0)</f>
        <v>Phạm Dương Hoài</v>
      </c>
      <c r="S23" s="91" t="str">
        <f>VLOOKUP(C23,PĐT_GuiLanCuoi_18052002!$B$6:$H$127,3,0)</f>
        <v>Nam</v>
      </c>
    </row>
    <row r="24" spans="1:19" ht="31.5" customHeight="1" x14ac:dyDescent="0.2">
      <c r="A24" s="46">
        <v>58</v>
      </c>
      <c r="B24" s="22">
        <v>17</v>
      </c>
      <c r="C24" s="66" t="s">
        <v>376</v>
      </c>
      <c r="D24" s="67" t="s">
        <v>47</v>
      </c>
      <c r="E24" s="67" t="s">
        <v>843</v>
      </c>
      <c r="F24" s="66" t="s">
        <v>157</v>
      </c>
      <c r="G24" s="22" t="s">
        <v>377</v>
      </c>
      <c r="H24" s="23" t="s">
        <v>378</v>
      </c>
      <c r="I24" s="22" t="s">
        <v>3</v>
      </c>
      <c r="J24" s="24" t="s">
        <v>902</v>
      </c>
      <c r="K24" s="37" t="s">
        <v>951</v>
      </c>
      <c r="L24" s="37" t="s">
        <v>952</v>
      </c>
      <c r="M24" s="4"/>
      <c r="N24" s="15" t="str">
        <f>VLOOKUP(C24,PĐT!$B$2:$H$141,2,0)</f>
        <v>Trần Quốc</v>
      </c>
      <c r="O24" s="15" t="str">
        <f>VLOOKUP(C24,PĐT!$B$2:$H$141,3,0)</f>
        <v>Trọng</v>
      </c>
      <c r="P24" s="1">
        <v>83</v>
      </c>
      <c r="R24" s="91" t="str">
        <f>VLOOKUP(C24,PĐT_GuiLanCuoi_18052002!$B$6:$H$127,2,0)</f>
        <v>Trần Quốc</v>
      </c>
      <c r="S24" s="91" t="str">
        <f>VLOOKUP(C24,PĐT_GuiLanCuoi_18052002!$B$6:$H$127,3,0)</f>
        <v>Trọng</v>
      </c>
    </row>
    <row r="25" spans="1:19" ht="31.5" customHeight="1" x14ac:dyDescent="0.2">
      <c r="A25" s="46">
        <v>79</v>
      </c>
      <c r="B25" s="22">
        <v>18</v>
      </c>
      <c r="C25" s="66" t="s">
        <v>758</v>
      </c>
      <c r="D25" s="67" t="s">
        <v>73</v>
      </c>
      <c r="E25" s="67" t="s">
        <v>72</v>
      </c>
      <c r="F25" s="66" t="s">
        <v>248</v>
      </c>
      <c r="G25" s="22" t="s">
        <v>878</v>
      </c>
      <c r="H25" s="23" t="s">
        <v>887</v>
      </c>
      <c r="I25" s="22" t="s">
        <v>3</v>
      </c>
      <c r="J25" s="24" t="s">
        <v>902</v>
      </c>
      <c r="K25" s="37" t="s">
        <v>953</v>
      </c>
      <c r="L25" s="37" t="s">
        <v>954</v>
      </c>
      <c r="M25" s="4"/>
      <c r="N25" s="15" t="str">
        <f>VLOOKUP(C25,PĐT!$B$2:$H$141,2,0)</f>
        <v>Nguyễn Quốc</v>
      </c>
      <c r="O25" s="15" t="str">
        <f>VLOOKUP(C25,PĐT!$B$2:$H$141,3,0)</f>
        <v>Khánh</v>
      </c>
      <c r="P25" s="1">
        <v>104</v>
      </c>
      <c r="R25" s="91" t="str">
        <f>VLOOKUP(C25,PĐT_GuiLanCuoi_18052002!$B$6:$H$127,2,0)</f>
        <v>Nguyễn Quốc</v>
      </c>
      <c r="S25" s="91" t="str">
        <f>VLOOKUP(C25,PĐT_GuiLanCuoi_18052002!$B$6:$H$127,3,0)</f>
        <v>Khánh</v>
      </c>
    </row>
    <row r="26" spans="1:19" ht="31.5" customHeight="1" x14ac:dyDescent="0.2">
      <c r="A26" s="26">
        <v>4</v>
      </c>
      <c r="B26" s="22">
        <v>19</v>
      </c>
      <c r="C26" s="66" t="s">
        <v>130</v>
      </c>
      <c r="D26" s="67" t="s">
        <v>621</v>
      </c>
      <c r="E26" s="67" t="s">
        <v>42</v>
      </c>
      <c r="F26" s="66" t="s">
        <v>131</v>
      </c>
      <c r="G26" s="22" t="s">
        <v>132</v>
      </c>
      <c r="H26" s="23" t="s">
        <v>133</v>
      </c>
      <c r="I26" s="22" t="s">
        <v>7</v>
      </c>
      <c r="J26" s="24" t="s">
        <v>893</v>
      </c>
      <c r="K26" s="226" t="s">
        <v>955</v>
      </c>
      <c r="L26" s="226" t="s">
        <v>956</v>
      </c>
      <c r="M26" s="3"/>
      <c r="N26" s="15" t="str">
        <f>VLOOKUP(C26,PĐT!$B$2:$H$141,2,0)</f>
        <v>Nguyễn Quang</v>
      </c>
      <c r="O26" s="15" t="str">
        <f>VLOOKUP(C26,PĐT!$B$2:$H$141,3,0)</f>
        <v>Huy</v>
      </c>
      <c r="P26" s="1">
        <v>5</v>
      </c>
      <c r="R26" s="91" t="str">
        <f>VLOOKUP(C26,PĐT_GuiLanCuoi_18052002!$B$6:$H$127,2,0)</f>
        <v>Nguyễn Quang</v>
      </c>
      <c r="S26" s="91" t="str">
        <f>VLOOKUP(C26,PĐT_GuiLanCuoi_18052002!$B$6:$H$127,3,0)</f>
        <v>Huy</v>
      </c>
    </row>
    <row r="27" spans="1:19" ht="31.5" customHeight="1" x14ac:dyDescent="0.2">
      <c r="A27" s="26">
        <v>4</v>
      </c>
      <c r="B27" s="22">
        <v>20</v>
      </c>
      <c r="C27" s="66" t="s">
        <v>134</v>
      </c>
      <c r="D27" s="67" t="s">
        <v>678</v>
      </c>
      <c r="E27" s="67" t="s">
        <v>42</v>
      </c>
      <c r="F27" s="66" t="s">
        <v>131</v>
      </c>
      <c r="G27" s="22" t="s">
        <v>135</v>
      </c>
      <c r="H27" s="23" t="s">
        <v>136</v>
      </c>
      <c r="I27" s="22" t="s">
        <v>7</v>
      </c>
      <c r="J27" s="24" t="s">
        <v>893</v>
      </c>
      <c r="K27" s="226"/>
      <c r="L27" s="226"/>
      <c r="M27" s="3"/>
      <c r="N27" s="15" t="str">
        <f>VLOOKUP(C27,PĐT!$B$2:$H$141,2,0)</f>
        <v>Trần Đường</v>
      </c>
      <c r="O27" s="15" t="str">
        <f>VLOOKUP(C27,PĐT!$B$2:$H$141,3,0)</f>
        <v>Huy</v>
      </c>
      <c r="P27" s="1">
        <v>6</v>
      </c>
      <c r="R27" s="91" t="str">
        <f>VLOOKUP(C27,PĐT_GuiLanCuoi_18052002!$B$6:$H$127,2,0)</f>
        <v>Trần Đường</v>
      </c>
      <c r="S27" s="91" t="str">
        <f>VLOOKUP(C27,PĐT_GuiLanCuoi_18052002!$B$6:$H$127,3,0)</f>
        <v>Huy</v>
      </c>
    </row>
    <row r="28" spans="1:19" ht="31.5" customHeight="1" x14ac:dyDescent="0.2">
      <c r="A28" s="26">
        <v>20</v>
      </c>
      <c r="B28" s="22">
        <v>21</v>
      </c>
      <c r="C28" s="66" t="s">
        <v>216</v>
      </c>
      <c r="D28" s="67" t="s">
        <v>60</v>
      </c>
      <c r="E28" s="67" t="s">
        <v>64</v>
      </c>
      <c r="F28" s="66" t="s">
        <v>131</v>
      </c>
      <c r="G28" s="22" t="s">
        <v>217</v>
      </c>
      <c r="H28" s="23" t="s">
        <v>218</v>
      </c>
      <c r="I28" s="22" t="s">
        <v>3</v>
      </c>
      <c r="J28" s="24" t="s">
        <v>893</v>
      </c>
      <c r="K28" s="226" t="s">
        <v>957</v>
      </c>
      <c r="L28" s="226" t="s">
        <v>958</v>
      </c>
      <c r="M28" s="3"/>
      <c r="N28" s="15" t="str">
        <f>VLOOKUP(C28,PĐT!$B$2:$H$141,2,0)</f>
        <v>Nguyễn Kim</v>
      </c>
      <c r="O28" s="15" t="str">
        <f>VLOOKUP(C28,PĐT!$B$2:$H$141,3,0)</f>
        <v>Hiếu</v>
      </c>
      <c r="P28" s="1">
        <v>31</v>
      </c>
      <c r="R28" s="91" t="str">
        <f>VLOOKUP(C28,PĐT_GuiLanCuoi_18052002!$B$6:$H$127,2,0)</f>
        <v>Nguyễn Kim</v>
      </c>
      <c r="S28" s="91" t="str">
        <f>VLOOKUP(C28,PĐT_GuiLanCuoi_18052002!$B$6:$H$127,3,0)</f>
        <v>Hiếu</v>
      </c>
    </row>
    <row r="29" spans="1:19" ht="31.5" customHeight="1" x14ac:dyDescent="0.2">
      <c r="A29" s="26">
        <v>20</v>
      </c>
      <c r="B29" s="22">
        <v>22</v>
      </c>
      <c r="C29" s="66" t="s">
        <v>219</v>
      </c>
      <c r="D29" s="67" t="s">
        <v>687</v>
      </c>
      <c r="E29" s="67" t="s">
        <v>546</v>
      </c>
      <c r="F29" s="66" t="s">
        <v>213</v>
      </c>
      <c r="G29" s="22" t="s">
        <v>220</v>
      </c>
      <c r="H29" s="23" t="s">
        <v>221</v>
      </c>
      <c r="I29" s="22" t="s">
        <v>3</v>
      </c>
      <c r="J29" s="24" t="s">
        <v>893</v>
      </c>
      <c r="K29" s="226"/>
      <c r="L29" s="226"/>
      <c r="M29" s="3"/>
      <c r="N29" s="15" t="str">
        <f>VLOOKUP(C29,PĐT!$B$2:$H$141,2,0)</f>
        <v>Vũ Công Tuấn</v>
      </c>
      <c r="O29" s="15" t="str">
        <f>VLOOKUP(C29,PĐT!$B$2:$H$141,3,0)</f>
        <v>Anh</v>
      </c>
      <c r="P29" s="1">
        <v>32</v>
      </c>
      <c r="R29" s="91" t="str">
        <f>VLOOKUP(C29,PĐT_GuiLanCuoi_18052002!$B$6:$H$127,2,0)</f>
        <v>Vũ Công Tuấn</v>
      </c>
      <c r="S29" s="91" t="str">
        <f>VLOOKUP(C29,PĐT_GuiLanCuoi_18052002!$B$6:$H$127,3,0)</f>
        <v>Anh</v>
      </c>
    </row>
    <row r="30" spans="1:19" ht="31.5" customHeight="1" x14ac:dyDescent="0.2">
      <c r="A30" s="46">
        <v>62</v>
      </c>
      <c r="B30" s="22">
        <v>23</v>
      </c>
      <c r="C30" s="66" t="s">
        <v>388</v>
      </c>
      <c r="D30" s="67" t="s">
        <v>781</v>
      </c>
      <c r="E30" s="67" t="s">
        <v>532</v>
      </c>
      <c r="F30" s="66" t="s">
        <v>157</v>
      </c>
      <c r="G30" s="22" t="s">
        <v>389</v>
      </c>
      <c r="H30" s="23" t="s">
        <v>390</v>
      </c>
      <c r="I30" s="22" t="s">
        <v>3</v>
      </c>
      <c r="J30" s="24" t="s">
        <v>893</v>
      </c>
      <c r="K30" s="37" t="s">
        <v>959</v>
      </c>
      <c r="L30" s="37" t="s">
        <v>960</v>
      </c>
      <c r="M30" s="4"/>
      <c r="N30" s="15" t="str">
        <f>VLOOKUP(C30,PĐT!$B$2:$H$141,2,0)</f>
        <v>Trần Khánh</v>
      </c>
      <c r="O30" s="15" t="str">
        <f>VLOOKUP(C30,PĐT!$B$2:$H$141,3,0)</f>
        <v>Vy</v>
      </c>
      <c r="P30" s="1">
        <v>87</v>
      </c>
      <c r="R30" s="91" t="str">
        <f>VLOOKUP(C30,PĐT_GuiLanCuoi_18052002!$B$6:$H$127,2,0)</f>
        <v>Trần Khánh</v>
      </c>
      <c r="S30" s="91" t="str">
        <f>VLOOKUP(C30,PĐT_GuiLanCuoi_18052002!$B$6:$H$127,3,0)</f>
        <v>Vy</v>
      </c>
    </row>
    <row r="31" spans="1:19" ht="31.5" customHeight="1" x14ac:dyDescent="0.2">
      <c r="A31" s="46">
        <v>63</v>
      </c>
      <c r="B31" s="22">
        <v>24</v>
      </c>
      <c r="C31" s="66" t="s">
        <v>391</v>
      </c>
      <c r="D31" s="67" t="s">
        <v>70</v>
      </c>
      <c r="E31" s="67" t="s">
        <v>36</v>
      </c>
      <c r="F31" s="66" t="s">
        <v>202</v>
      </c>
      <c r="G31" s="22" t="s">
        <v>392</v>
      </c>
      <c r="H31" s="23" t="s">
        <v>393</v>
      </c>
      <c r="I31" s="22" t="s">
        <v>3</v>
      </c>
      <c r="J31" s="24" t="s">
        <v>893</v>
      </c>
      <c r="K31" s="37" t="s">
        <v>961</v>
      </c>
      <c r="L31" s="37" t="s">
        <v>962</v>
      </c>
      <c r="M31" s="4"/>
      <c r="N31" s="15" t="str">
        <f>VLOOKUP(C31,PĐT!$B$2:$H$141,2,0)</f>
        <v>Nguyễn Đức</v>
      </c>
      <c r="O31" s="15" t="str">
        <f>VLOOKUP(C31,PĐT!$B$2:$H$141,3,0)</f>
        <v>Long</v>
      </c>
      <c r="P31" s="1">
        <v>88</v>
      </c>
      <c r="R31" s="91" t="str">
        <f>VLOOKUP(C31,PĐT_GuiLanCuoi_18052002!$B$6:$H$127,2,0)</f>
        <v>Nguyễn Đức</v>
      </c>
      <c r="S31" s="91" t="str">
        <f>VLOOKUP(C31,PĐT_GuiLanCuoi_18052002!$B$6:$H$127,3,0)</f>
        <v>Long</v>
      </c>
    </row>
    <row r="32" spans="1:19" ht="31.5" customHeight="1" x14ac:dyDescent="0.2">
      <c r="A32" s="46">
        <v>33</v>
      </c>
      <c r="B32" s="22">
        <v>25</v>
      </c>
      <c r="C32" s="66" t="s">
        <v>297</v>
      </c>
      <c r="D32" s="67" t="s">
        <v>39</v>
      </c>
      <c r="E32" s="67" t="s">
        <v>85</v>
      </c>
      <c r="F32" s="66" t="s">
        <v>213</v>
      </c>
      <c r="G32" s="22" t="s">
        <v>298</v>
      </c>
      <c r="H32" s="23" t="s">
        <v>299</v>
      </c>
      <c r="I32" s="22" t="s">
        <v>3</v>
      </c>
      <c r="J32" s="24" t="s">
        <v>898</v>
      </c>
      <c r="K32" s="242" t="s">
        <v>1078</v>
      </c>
      <c r="L32" s="242" t="s">
        <v>1079</v>
      </c>
      <c r="M32" s="3"/>
      <c r="N32" s="15" t="str">
        <f>VLOOKUP(C32,PĐT!$B$2:$H$141,2,0)</f>
        <v>Lê Phước</v>
      </c>
      <c r="O32" s="15" t="str">
        <f>VLOOKUP(C32,PĐT!$B$2:$H$141,3,0)</f>
        <v>Thịnh</v>
      </c>
      <c r="P32" s="1">
        <v>57</v>
      </c>
      <c r="R32" s="91" t="str">
        <f>VLOOKUP(C32,PĐT_GuiLanCuoi_18052002!$B$6:$H$127,2,0)</f>
        <v>Lê Phước</v>
      </c>
      <c r="S32" s="91" t="str">
        <f>VLOOKUP(C32,PĐT_GuiLanCuoi_18052002!$B$6:$H$127,3,0)</f>
        <v>Thịnh</v>
      </c>
    </row>
    <row r="33" spans="1:19" ht="31.5" customHeight="1" x14ac:dyDescent="0.2">
      <c r="A33" s="46">
        <v>33</v>
      </c>
      <c r="B33" s="22">
        <v>26</v>
      </c>
      <c r="C33" s="66" t="s">
        <v>300</v>
      </c>
      <c r="D33" s="67" t="s">
        <v>690</v>
      </c>
      <c r="E33" s="67" t="s">
        <v>691</v>
      </c>
      <c r="F33" s="66" t="s">
        <v>213</v>
      </c>
      <c r="G33" s="22" t="s">
        <v>301</v>
      </c>
      <c r="H33" s="23" t="s">
        <v>302</v>
      </c>
      <c r="I33" s="22" t="s">
        <v>3</v>
      </c>
      <c r="J33" s="24" t="s">
        <v>898</v>
      </c>
      <c r="K33" s="243"/>
      <c r="L33" s="244"/>
      <c r="M33" s="3"/>
      <c r="N33" s="15" t="str">
        <f>VLOOKUP(C33,PĐT!$B$2:$H$141,2,0)</f>
        <v>Hoàng Ngọc</v>
      </c>
      <c r="O33" s="15" t="str">
        <f>VLOOKUP(C33,PĐT!$B$2:$H$141,3,0)</f>
        <v>Hà</v>
      </c>
      <c r="P33" s="1">
        <v>58</v>
      </c>
      <c r="R33" s="91" t="str">
        <f>VLOOKUP(C33,PĐT_GuiLanCuoi_18052002!$B$6:$H$127,2,0)</f>
        <v>Hoàng Ngọc</v>
      </c>
      <c r="S33" s="91" t="str">
        <f>VLOOKUP(C33,PĐT_GuiLanCuoi_18052002!$B$6:$H$127,3,0)</f>
        <v>Hà</v>
      </c>
    </row>
    <row r="34" spans="1:19" ht="31.5" customHeight="1" x14ac:dyDescent="0.2">
      <c r="A34" s="46">
        <v>46</v>
      </c>
      <c r="B34" s="22">
        <v>27</v>
      </c>
      <c r="C34" s="66" t="s">
        <v>340</v>
      </c>
      <c r="D34" s="67" t="s">
        <v>611</v>
      </c>
      <c r="E34" s="67" t="s">
        <v>612</v>
      </c>
      <c r="F34" s="66" t="s">
        <v>164</v>
      </c>
      <c r="G34" s="22" t="s">
        <v>341</v>
      </c>
      <c r="H34" s="23" t="s">
        <v>342</v>
      </c>
      <c r="I34" s="22" t="s">
        <v>6</v>
      </c>
      <c r="J34" s="24" t="s">
        <v>898</v>
      </c>
      <c r="K34" s="70" t="s">
        <v>1080</v>
      </c>
      <c r="L34" s="70" t="s">
        <v>1081</v>
      </c>
      <c r="M34" s="3"/>
      <c r="N34" s="15" t="str">
        <f>VLOOKUP(C34,PĐT!$B$2:$H$141,2,0)</f>
        <v>Lê Đình</v>
      </c>
      <c r="O34" s="15" t="str">
        <f>VLOOKUP(C34,PĐT!$B$2:$H$141,3,0)</f>
        <v>Mẫn</v>
      </c>
      <c r="P34" s="1">
        <v>71</v>
      </c>
      <c r="R34" s="91" t="str">
        <f>VLOOKUP(C34,PĐT_GuiLanCuoi_18052002!$B$6:$H$127,2,0)</f>
        <v>Lê Đình</v>
      </c>
      <c r="S34" s="91" t="str">
        <f>VLOOKUP(C34,PĐT_GuiLanCuoi_18052002!$B$6:$H$127,3,0)</f>
        <v>Mẫn</v>
      </c>
    </row>
    <row r="35" spans="1:19" ht="31.5" customHeight="1" x14ac:dyDescent="0.25">
      <c r="A35" s="46">
        <v>64</v>
      </c>
      <c r="B35" s="22">
        <v>28</v>
      </c>
      <c r="C35" s="66" t="s">
        <v>394</v>
      </c>
      <c r="D35" s="67" t="s">
        <v>518</v>
      </c>
      <c r="E35" s="67" t="s">
        <v>89</v>
      </c>
      <c r="F35" s="66" t="s">
        <v>12</v>
      </c>
      <c r="G35" s="22" t="s">
        <v>395</v>
      </c>
      <c r="H35" s="23" t="s">
        <v>396</v>
      </c>
      <c r="I35" s="22" t="s">
        <v>3</v>
      </c>
      <c r="J35" s="24" t="s">
        <v>898</v>
      </c>
      <c r="K35" s="71" t="s">
        <v>1082</v>
      </c>
      <c r="L35" s="70" t="s">
        <v>1083</v>
      </c>
      <c r="M35" s="4"/>
      <c r="N35" s="15" t="str">
        <f>VLOOKUP(C35,PĐT!$B$2:$H$141,2,0)</f>
        <v>Nguyễn Thanh Bình</v>
      </c>
      <c r="O35" s="15" t="str">
        <f>VLOOKUP(C35,PĐT!$B$2:$H$141,3,0)</f>
        <v>Phước</v>
      </c>
      <c r="P35" s="1">
        <v>89</v>
      </c>
      <c r="R35" s="91" t="str">
        <f>VLOOKUP(C35,PĐT_GuiLanCuoi_18052002!$B$6:$H$127,2,0)</f>
        <v>Nguyễn Thanh Bình</v>
      </c>
      <c r="S35" s="91" t="str">
        <f>VLOOKUP(C35,PĐT_GuiLanCuoi_18052002!$B$6:$H$127,3,0)</f>
        <v>Phước</v>
      </c>
    </row>
    <row r="36" spans="1:19" ht="31.5" customHeight="1" x14ac:dyDescent="0.2">
      <c r="A36" s="46">
        <v>65</v>
      </c>
      <c r="B36" s="22">
        <v>29</v>
      </c>
      <c r="C36" s="66" t="s">
        <v>397</v>
      </c>
      <c r="D36" s="67" t="s">
        <v>512</v>
      </c>
      <c r="E36" s="67" t="s">
        <v>546</v>
      </c>
      <c r="F36" s="66" t="s">
        <v>11</v>
      </c>
      <c r="G36" s="22" t="s">
        <v>398</v>
      </c>
      <c r="H36" s="23" t="s">
        <v>399</v>
      </c>
      <c r="I36" s="22" t="s">
        <v>3</v>
      </c>
      <c r="J36" s="24" t="s">
        <v>898</v>
      </c>
      <c r="K36" s="72" t="s">
        <v>1084</v>
      </c>
      <c r="L36" s="69" t="s">
        <v>1085</v>
      </c>
      <c r="M36" s="4"/>
      <c r="N36" s="15" t="str">
        <f>VLOOKUP(C36,PĐT!$B$2:$H$141,2,0)</f>
        <v>Lê Nhật</v>
      </c>
      <c r="O36" s="15" t="str">
        <f>VLOOKUP(C36,PĐT!$B$2:$H$141,3,0)</f>
        <v>Anh</v>
      </c>
      <c r="P36" s="1">
        <v>90</v>
      </c>
      <c r="R36" s="91" t="str">
        <f>VLOOKUP(C36,PĐT_GuiLanCuoi_18052002!$B$6:$H$127,2,0)</f>
        <v>Lê Nhật</v>
      </c>
      <c r="S36" s="91" t="str">
        <f>VLOOKUP(C36,PĐT_GuiLanCuoi_18052002!$B$6:$H$127,3,0)</f>
        <v>Anh</v>
      </c>
    </row>
    <row r="37" spans="1:19" ht="31.5" customHeight="1" x14ac:dyDescent="0.2">
      <c r="A37" s="46">
        <v>89</v>
      </c>
      <c r="B37" s="22">
        <v>30</v>
      </c>
      <c r="C37" s="66" t="s">
        <v>526</v>
      </c>
      <c r="D37" s="67" t="s">
        <v>81</v>
      </c>
      <c r="E37" s="67" t="s">
        <v>527</v>
      </c>
      <c r="F37" s="66" t="s">
        <v>10</v>
      </c>
      <c r="G37" s="47" t="s">
        <v>530</v>
      </c>
      <c r="H37" s="48" t="s">
        <v>529</v>
      </c>
      <c r="I37" s="47"/>
      <c r="J37" s="24" t="s">
        <v>898</v>
      </c>
      <c r="K37" s="59" t="s">
        <v>1037</v>
      </c>
      <c r="L37" s="59" t="s">
        <v>1037</v>
      </c>
      <c r="M37" s="17" t="s">
        <v>874</v>
      </c>
      <c r="N37" s="15" t="str">
        <f>VLOOKUP(C37,PĐT!$B$2:$H$141,2,0)</f>
        <v>Nguyễn Minh</v>
      </c>
      <c r="O37" s="15" t="str">
        <f>VLOOKUP(C37,PĐT!$B$2:$H$141,3,0)</f>
        <v>Triết</v>
      </c>
      <c r="P37" s="1">
        <v>114</v>
      </c>
      <c r="R37" s="91" t="str">
        <f>VLOOKUP(C37,PĐT_GuiLanCuoi_18052002!$B$6:$H$127,2,0)</f>
        <v>Nguyễn Minh</v>
      </c>
      <c r="S37" s="91" t="str">
        <f>VLOOKUP(C37,PĐT_GuiLanCuoi_18052002!$B$6:$H$127,3,0)</f>
        <v>Triết</v>
      </c>
    </row>
    <row r="38" spans="1:19" ht="31.5" customHeight="1" x14ac:dyDescent="0.2">
      <c r="A38" s="46">
        <v>9</v>
      </c>
      <c r="B38" s="22">
        <v>31</v>
      </c>
      <c r="C38" s="66" t="s">
        <v>163</v>
      </c>
      <c r="D38" s="67" t="s">
        <v>625</v>
      </c>
      <c r="E38" s="67" t="s">
        <v>626</v>
      </c>
      <c r="F38" s="66" t="s">
        <v>164</v>
      </c>
      <c r="G38" s="22" t="s">
        <v>165</v>
      </c>
      <c r="H38" s="23" t="s">
        <v>166</v>
      </c>
      <c r="I38" s="22" t="s">
        <v>3</v>
      </c>
      <c r="J38" s="24" t="s">
        <v>896</v>
      </c>
      <c r="K38" s="226" t="s">
        <v>963</v>
      </c>
      <c r="L38" s="226" t="s">
        <v>964</v>
      </c>
      <c r="M38" s="3"/>
      <c r="N38" s="15" t="str">
        <f>VLOOKUP(C38,PĐT!$B$2:$H$141,2,0)</f>
        <v>Trần Phú</v>
      </c>
      <c r="O38" s="15" t="str">
        <f>VLOOKUP(C38,PĐT!$B$2:$H$141,3,0)</f>
        <v>Yên</v>
      </c>
      <c r="P38" s="1">
        <v>15</v>
      </c>
      <c r="R38" s="91" t="str">
        <f>VLOOKUP(C38,PĐT_GuiLanCuoi_18052002!$B$6:$H$127,2,0)</f>
        <v>Trần Phú</v>
      </c>
      <c r="S38" s="91" t="str">
        <f>VLOOKUP(C38,PĐT_GuiLanCuoi_18052002!$B$6:$H$127,3,0)</f>
        <v>Yên</v>
      </c>
    </row>
    <row r="39" spans="1:19" ht="31.5" customHeight="1" x14ac:dyDescent="0.2">
      <c r="A39" s="46">
        <v>9</v>
      </c>
      <c r="B39" s="22">
        <v>32</v>
      </c>
      <c r="C39" s="66" t="s">
        <v>167</v>
      </c>
      <c r="D39" s="67" t="s">
        <v>618</v>
      </c>
      <c r="E39" s="67" t="s">
        <v>111</v>
      </c>
      <c r="F39" s="66" t="s">
        <v>164</v>
      </c>
      <c r="G39" s="22" t="s">
        <v>168</v>
      </c>
      <c r="H39" s="23" t="s">
        <v>169</v>
      </c>
      <c r="I39" s="22" t="s">
        <v>3</v>
      </c>
      <c r="J39" s="24" t="s">
        <v>896</v>
      </c>
      <c r="K39" s="226"/>
      <c r="L39" s="226"/>
      <c r="M39" s="3"/>
      <c r="N39" s="15" t="str">
        <f>VLOOKUP(C39,PĐT!$B$2:$H$141,2,0)</f>
        <v>Đồng Đình</v>
      </c>
      <c r="O39" s="15" t="str">
        <f>VLOOKUP(C39,PĐT!$B$2:$H$141,3,0)</f>
        <v>Quân</v>
      </c>
      <c r="P39" s="1">
        <v>16</v>
      </c>
      <c r="R39" s="91" t="str">
        <f>VLOOKUP(C39,PĐT_GuiLanCuoi_18052002!$B$6:$H$127,2,0)</f>
        <v>Đồng Đình</v>
      </c>
      <c r="S39" s="91" t="str">
        <f>VLOOKUP(C39,PĐT_GuiLanCuoi_18052002!$B$6:$H$127,3,0)</f>
        <v>Quân</v>
      </c>
    </row>
    <row r="40" spans="1:19" ht="31.5" customHeight="1" x14ac:dyDescent="0.2">
      <c r="A40" s="26">
        <v>30</v>
      </c>
      <c r="B40" s="22">
        <v>33</v>
      </c>
      <c r="C40" s="66" t="s">
        <v>279</v>
      </c>
      <c r="D40" s="67" t="s">
        <v>806</v>
      </c>
      <c r="E40" s="67" t="s">
        <v>53</v>
      </c>
      <c r="F40" s="66" t="s">
        <v>241</v>
      </c>
      <c r="G40" s="22" t="s">
        <v>280</v>
      </c>
      <c r="H40" s="23" t="s">
        <v>281</v>
      </c>
      <c r="I40" s="22" t="s">
        <v>3</v>
      </c>
      <c r="J40" s="24" t="s">
        <v>896</v>
      </c>
      <c r="K40" s="226" t="s">
        <v>965</v>
      </c>
      <c r="L40" s="226" t="s">
        <v>966</v>
      </c>
      <c r="M40" s="3"/>
      <c r="N40" s="15" t="str">
        <f>VLOOKUP(C40,PĐT!$B$2:$H$141,2,0)</f>
        <v>Đặng Hồng Bảo</v>
      </c>
      <c r="O40" s="15" t="str">
        <f>VLOOKUP(C40,PĐT!$B$2:$H$141,3,0)</f>
        <v>Thái</v>
      </c>
      <c r="P40" s="1">
        <v>51</v>
      </c>
      <c r="R40" s="91" t="str">
        <f>VLOOKUP(C40,PĐT_GuiLanCuoi_18052002!$B$6:$H$127,2,0)</f>
        <v>Đặng Hồng Bảo</v>
      </c>
      <c r="S40" s="91" t="str">
        <f>VLOOKUP(C40,PĐT_GuiLanCuoi_18052002!$B$6:$H$127,3,0)</f>
        <v>Thái</v>
      </c>
    </row>
    <row r="41" spans="1:19" ht="31.5" customHeight="1" x14ac:dyDescent="0.2">
      <c r="A41" s="26">
        <v>30</v>
      </c>
      <c r="B41" s="22">
        <v>34</v>
      </c>
      <c r="C41" s="66" t="s">
        <v>282</v>
      </c>
      <c r="D41" s="67" t="s">
        <v>813</v>
      </c>
      <c r="E41" s="67" t="s">
        <v>113</v>
      </c>
      <c r="F41" s="66" t="s">
        <v>241</v>
      </c>
      <c r="G41" s="22" t="s">
        <v>283</v>
      </c>
      <c r="H41" s="23" t="s">
        <v>284</v>
      </c>
      <c r="I41" s="22" t="s">
        <v>3</v>
      </c>
      <c r="J41" s="24" t="s">
        <v>896</v>
      </c>
      <c r="K41" s="226"/>
      <c r="L41" s="226"/>
      <c r="M41" s="3"/>
      <c r="N41" s="15" t="str">
        <f>VLOOKUP(C41,PĐT!$B$2:$H$141,2,0)</f>
        <v>Nhâm Trung</v>
      </c>
      <c r="O41" s="15" t="str">
        <f>VLOOKUP(C41,PĐT!$B$2:$H$141,3,0)</f>
        <v>Tiến</v>
      </c>
      <c r="P41" s="1">
        <v>52</v>
      </c>
      <c r="R41" s="91" t="str">
        <f>VLOOKUP(C41,PĐT_GuiLanCuoi_18052002!$B$6:$H$127,2,0)</f>
        <v>Nhâm Trung</v>
      </c>
      <c r="S41" s="91" t="str">
        <f>VLOOKUP(C41,PĐT_GuiLanCuoi_18052002!$B$6:$H$127,3,0)</f>
        <v>Tiến</v>
      </c>
    </row>
    <row r="42" spans="1:19" ht="31.5" customHeight="1" x14ac:dyDescent="0.2">
      <c r="A42" s="46">
        <v>66</v>
      </c>
      <c r="B42" s="22">
        <v>35</v>
      </c>
      <c r="C42" s="66" t="s">
        <v>109</v>
      </c>
      <c r="D42" s="67" t="s">
        <v>77</v>
      </c>
      <c r="E42" s="67" t="s">
        <v>65</v>
      </c>
      <c r="F42" s="66" t="s">
        <v>14</v>
      </c>
      <c r="G42" s="22" t="s">
        <v>400</v>
      </c>
      <c r="H42" s="23" t="s">
        <v>401</v>
      </c>
      <c r="I42" s="22" t="s">
        <v>3</v>
      </c>
      <c r="J42" s="24" t="s">
        <v>896</v>
      </c>
      <c r="K42" s="37" t="s">
        <v>967</v>
      </c>
      <c r="L42" s="37" t="s">
        <v>968</v>
      </c>
      <c r="M42" s="4"/>
      <c r="N42" s="15" t="str">
        <f>VLOOKUP(C42,PĐT!$B$2:$H$141,2,0)</f>
        <v>Phạm Minh</v>
      </c>
      <c r="O42" s="15" t="str">
        <f>VLOOKUP(C42,PĐT!$B$2:$H$141,3,0)</f>
        <v>Tính</v>
      </c>
      <c r="P42" s="1">
        <v>91</v>
      </c>
      <c r="R42" s="91" t="str">
        <f>VLOOKUP(C42,PĐT_GuiLanCuoi_18052002!$B$6:$H$127,2,0)</f>
        <v>Phạm Minh</v>
      </c>
      <c r="S42" s="91" t="str">
        <f>VLOOKUP(C42,PĐT_GuiLanCuoi_18052002!$B$6:$H$127,3,0)</f>
        <v>Tính</v>
      </c>
    </row>
    <row r="43" spans="1:19" ht="31.5" customHeight="1" x14ac:dyDescent="0.2">
      <c r="A43" s="46">
        <v>67</v>
      </c>
      <c r="B43" s="22">
        <v>36</v>
      </c>
      <c r="C43" s="66" t="s">
        <v>402</v>
      </c>
      <c r="D43" s="67" t="s">
        <v>638</v>
      </c>
      <c r="E43" s="67" t="s">
        <v>438</v>
      </c>
      <c r="F43" s="66" t="s">
        <v>144</v>
      </c>
      <c r="G43" s="22" t="s">
        <v>403</v>
      </c>
      <c r="H43" s="23" t="s">
        <v>404</v>
      </c>
      <c r="I43" s="22" t="s">
        <v>3</v>
      </c>
      <c r="J43" s="24" t="s">
        <v>896</v>
      </c>
      <c r="K43" s="37" t="s">
        <v>969</v>
      </c>
      <c r="L43" s="37" t="s">
        <v>970</v>
      </c>
      <c r="M43" s="4"/>
      <c r="N43" s="15" t="str">
        <f>VLOOKUP(C43,PĐT!$B$2:$H$141,2,0)</f>
        <v>Hàng Ngọc</v>
      </c>
      <c r="O43" s="15" t="str">
        <f>VLOOKUP(C43,PĐT!$B$2:$H$141,3,0)</f>
        <v>Hưng</v>
      </c>
      <c r="P43" s="1">
        <v>92</v>
      </c>
      <c r="R43" s="91" t="str">
        <f>VLOOKUP(C43,PĐT_GuiLanCuoi_18052002!$B$6:$H$127,2,0)</f>
        <v>Hàng Ngọc</v>
      </c>
      <c r="S43" s="91" t="str">
        <f>VLOOKUP(C43,PĐT_GuiLanCuoi_18052002!$B$6:$H$127,3,0)</f>
        <v>Hưng</v>
      </c>
    </row>
    <row r="44" spans="1:19" ht="31.5" customHeight="1" x14ac:dyDescent="0.2">
      <c r="A44" s="26">
        <v>8</v>
      </c>
      <c r="B44" s="22">
        <v>37</v>
      </c>
      <c r="C44" s="66" t="s">
        <v>156</v>
      </c>
      <c r="D44" s="67" t="s">
        <v>839</v>
      </c>
      <c r="E44" s="67" t="s">
        <v>96</v>
      </c>
      <c r="F44" s="66" t="s">
        <v>157</v>
      </c>
      <c r="G44" s="22" t="s">
        <v>158</v>
      </c>
      <c r="H44" s="23" t="s">
        <v>159</v>
      </c>
      <c r="I44" s="22" t="s">
        <v>3</v>
      </c>
      <c r="J44" s="24" t="s">
        <v>895</v>
      </c>
      <c r="K44" s="226" t="s">
        <v>971</v>
      </c>
      <c r="L44" s="226" t="s">
        <v>972</v>
      </c>
      <c r="M44" s="3"/>
      <c r="N44" s="15" t="str">
        <f>VLOOKUP(C44,PĐT!$B$2:$H$141,2,0)</f>
        <v>Đặng Kiến</v>
      </c>
      <c r="O44" s="15" t="str">
        <f>VLOOKUP(C44,PĐT!$B$2:$H$141,3,0)</f>
        <v>Phong</v>
      </c>
      <c r="P44" s="1">
        <v>13</v>
      </c>
      <c r="R44" s="91" t="str">
        <f>VLOOKUP(C44,PĐT_GuiLanCuoi_18052002!$B$6:$H$127,2,0)</f>
        <v>Đặng Kiến</v>
      </c>
      <c r="S44" s="91" t="str">
        <f>VLOOKUP(C44,PĐT_GuiLanCuoi_18052002!$B$6:$H$127,3,0)</f>
        <v>Phong</v>
      </c>
    </row>
    <row r="45" spans="1:19" ht="31.5" customHeight="1" x14ac:dyDescent="0.2">
      <c r="A45" s="26">
        <v>8</v>
      </c>
      <c r="B45" s="22">
        <v>38</v>
      </c>
      <c r="C45" s="66" t="s">
        <v>160</v>
      </c>
      <c r="D45" s="67" t="s">
        <v>829</v>
      </c>
      <c r="E45" s="67" t="s">
        <v>36</v>
      </c>
      <c r="F45" s="66" t="s">
        <v>157</v>
      </c>
      <c r="G45" s="22" t="s">
        <v>161</v>
      </c>
      <c r="H45" s="23" t="s">
        <v>162</v>
      </c>
      <c r="I45" s="22" t="s">
        <v>3</v>
      </c>
      <c r="J45" s="24" t="s">
        <v>895</v>
      </c>
      <c r="K45" s="226"/>
      <c r="L45" s="226"/>
      <c r="M45" s="3"/>
      <c r="N45" s="15" t="str">
        <f>VLOOKUP(C45,PĐT!$B$2:$H$141,2,0)</f>
        <v>Phạm Tiến</v>
      </c>
      <c r="O45" s="15" t="str">
        <f>VLOOKUP(C45,PĐT!$B$2:$H$141,3,0)</f>
        <v>Long</v>
      </c>
      <c r="P45" s="1">
        <v>14</v>
      </c>
      <c r="R45" s="91" t="str">
        <f>VLOOKUP(C45,PĐT_GuiLanCuoi_18052002!$B$6:$H$127,2,0)</f>
        <v>Phạm Tiến</v>
      </c>
      <c r="S45" s="91" t="str">
        <f>VLOOKUP(C45,PĐT_GuiLanCuoi_18052002!$B$6:$H$127,3,0)</f>
        <v>Long</v>
      </c>
    </row>
    <row r="46" spans="1:19" ht="31.5" customHeight="1" x14ac:dyDescent="0.2">
      <c r="A46" s="46">
        <v>23</v>
      </c>
      <c r="B46" s="22">
        <v>39</v>
      </c>
      <c r="C46" s="66" t="s">
        <v>234</v>
      </c>
      <c r="D46" s="67" t="s">
        <v>736</v>
      </c>
      <c r="E46" s="67" t="s">
        <v>59</v>
      </c>
      <c r="F46" s="66" t="s">
        <v>209</v>
      </c>
      <c r="G46" s="22" t="s">
        <v>235</v>
      </c>
      <c r="H46" s="23" t="s">
        <v>236</v>
      </c>
      <c r="I46" s="22" t="s">
        <v>3</v>
      </c>
      <c r="J46" s="24" t="s">
        <v>895</v>
      </c>
      <c r="K46" s="226" t="s">
        <v>973</v>
      </c>
      <c r="L46" s="226" t="s">
        <v>974</v>
      </c>
      <c r="M46" s="3"/>
      <c r="N46" s="15" t="str">
        <f>VLOOKUP(C46,PĐT!$B$2:$H$141,2,0)</f>
        <v>Bùi Lê Hoàng Nhật</v>
      </c>
      <c r="O46" s="15" t="str">
        <f>VLOOKUP(C46,PĐT!$B$2:$H$141,3,0)</f>
        <v>Trường</v>
      </c>
      <c r="P46" s="1">
        <v>37</v>
      </c>
      <c r="R46" s="91" t="str">
        <f>VLOOKUP(C46,PĐT_GuiLanCuoi_18052002!$B$6:$H$127,2,0)</f>
        <v>Bùi Lê Hoàng Nhật</v>
      </c>
      <c r="S46" s="91" t="str">
        <f>VLOOKUP(C46,PĐT_GuiLanCuoi_18052002!$B$6:$H$127,3,0)</f>
        <v>Trường</v>
      </c>
    </row>
    <row r="47" spans="1:19" ht="31.5" customHeight="1" x14ac:dyDescent="0.2">
      <c r="A47" s="46">
        <v>23</v>
      </c>
      <c r="B47" s="22">
        <v>40</v>
      </c>
      <c r="C47" s="66" t="s">
        <v>237</v>
      </c>
      <c r="D47" s="67" t="s">
        <v>57</v>
      </c>
      <c r="E47" s="67" t="s">
        <v>108</v>
      </c>
      <c r="F47" s="66" t="s">
        <v>209</v>
      </c>
      <c r="G47" s="22" t="s">
        <v>238</v>
      </c>
      <c r="H47" s="23" t="s">
        <v>239</v>
      </c>
      <c r="I47" s="22" t="s">
        <v>3</v>
      </c>
      <c r="J47" s="24" t="s">
        <v>895</v>
      </c>
      <c r="K47" s="226"/>
      <c r="L47" s="226"/>
      <c r="M47" s="3"/>
      <c r="N47" s="15" t="str">
        <f>VLOOKUP(C47,PĐT!$B$2:$H$141,2,0)</f>
        <v>Nguyễn Trọng</v>
      </c>
      <c r="O47" s="15" t="str">
        <f>VLOOKUP(C47,PĐT!$B$2:$H$141,3,0)</f>
        <v>Trí</v>
      </c>
      <c r="P47" s="1">
        <v>38</v>
      </c>
      <c r="R47" s="91" t="str">
        <f>VLOOKUP(C47,PĐT_GuiLanCuoi_18052002!$B$6:$H$127,2,0)</f>
        <v>Nguyễn Trọng</v>
      </c>
      <c r="S47" s="91" t="str">
        <f>VLOOKUP(C47,PĐT_GuiLanCuoi_18052002!$B$6:$H$127,3,0)</f>
        <v>Trí</v>
      </c>
    </row>
    <row r="48" spans="1:19" ht="31.5" customHeight="1" x14ac:dyDescent="0.2">
      <c r="A48" s="46">
        <v>93</v>
      </c>
      <c r="B48" s="22">
        <v>41</v>
      </c>
      <c r="C48" s="66" t="s">
        <v>560</v>
      </c>
      <c r="D48" s="67" t="s">
        <v>34</v>
      </c>
      <c r="E48" s="67" t="s">
        <v>72</v>
      </c>
      <c r="F48" s="66" t="s">
        <v>11</v>
      </c>
      <c r="G48" s="47" t="s">
        <v>563</v>
      </c>
      <c r="H48" s="48" t="s">
        <v>562</v>
      </c>
      <c r="I48" s="47"/>
      <c r="J48" s="24" t="s">
        <v>895</v>
      </c>
      <c r="K48" s="37" t="s">
        <v>975</v>
      </c>
      <c r="L48" s="37" t="s">
        <v>972</v>
      </c>
      <c r="M48" s="17" t="s">
        <v>874</v>
      </c>
      <c r="N48" s="15" t="str">
        <f>VLOOKUP(C48,PĐT!$B$2:$H$141,2,0)</f>
        <v>Trương Ngọc</v>
      </c>
      <c r="O48" s="15" t="str">
        <f>VLOOKUP(C48,PĐT!$B$2:$H$141,3,0)</f>
        <v>Khánh</v>
      </c>
      <c r="P48" s="1">
        <v>118</v>
      </c>
      <c r="R48" s="91" t="str">
        <f>VLOOKUP(C48,PĐT_GuiLanCuoi_18052002!$B$6:$H$127,2,0)</f>
        <v>Trương Ngọc</v>
      </c>
      <c r="S48" s="91" t="str">
        <f>VLOOKUP(C48,PĐT_GuiLanCuoi_18052002!$B$6:$H$127,3,0)</f>
        <v>Khánh</v>
      </c>
    </row>
    <row r="49" spans="1:19" ht="31.5" customHeight="1" x14ac:dyDescent="0.2">
      <c r="A49" s="46">
        <v>94</v>
      </c>
      <c r="B49" s="22">
        <v>42</v>
      </c>
      <c r="C49" s="66" t="s">
        <v>564</v>
      </c>
      <c r="D49" s="67" t="s">
        <v>565</v>
      </c>
      <c r="E49" s="67" t="s">
        <v>32</v>
      </c>
      <c r="F49" s="66" t="s">
        <v>11</v>
      </c>
      <c r="G49" s="47" t="s">
        <v>568</v>
      </c>
      <c r="H49" s="48" t="s">
        <v>567</v>
      </c>
      <c r="I49" s="47"/>
      <c r="J49" s="24" t="s">
        <v>895</v>
      </c>
      <c r="K49" s="37" t="s">
        <v>976</v>
      </c>
      <c r="L49" s="37" t="s">
        <v>972</v>
      </c>
      <c r="M49" s="17" t="s">
        <v>874</v>
      </c>
      <c r="N49" s="15" t="str">
        <f>VLOOKUP(C49,PĐT!$B$2:$H$141,2,0)</f>
        <v>Nguyễn Thị Thùy</v>
      </c>
      <c r="O49" s="15" t="str">
        <f>VLOOKUP(C49,PĐT!$B$2:$H$141,3,0)</f>
        <v>Nhung</v>
      </c>
      <c r="P49" s="1">
        <v>119</v>
      </c>
      <c r="R49" s="91" t="str">
        <f>VLOOKUP(C49,PĐT_GuiLanCuoi_18052002!$B$6:$H$127,2,0)</f>
        <v>Nguyễn Thị Thùy</v>
      </c>
      <c r="S49" s="91" t="str">
        <f>VLOOKUP(C49,PĐT_GuiLanCuoi_18052002!$B$6:$H$127,3,0)</f>
        <v>Nhung</v>
      </c>
    </row>
    <row r="50" spans="1:19" ht="31.5" customHeight="1" x14ac:dyDescent="0.2">
      <c r="A50" s="46">
        <v>38</v>
      </c>
      <c r="B50" s="22">
        <v>43</v>
      </c>
      <c r="C50" s="66" t="s">
        <v>316</v>
      </c>
      <c r="D50" s="67" t="s">
        <v>78</v>
      </c>
      <c r="E50" s="67" t="s">
        <v>46</v>
      </c>
      <c r="F50" s="66" t="s">
        <v>241</v>
      </c>
      <c r="G50" s="22" t="s">
        <v>317</v>
      </c>
      <c r="H50" s="23" t="s">
        <v>318</v>
      </c>
      <c r="I50" s="22" t="s">
        <v>6</v>
      </c>
      <c r="J50" s="24" t="s">
        <v>923</v>
      </c>
      <c r="K50" s="226" t="s">
        <v>977</v>
      </c>
      <c r="L50" s="226" t="s">
        <v>978</v>
      </c>
      <c r="M50" s="240" t="s">
        <v>979</v>
      </c>
      <c r="N50" s="15" t="str">
        <f>VLOOKUP(C50,PĐT!$B$2:$H$141,2,0)</f>
        <v>Nguyễn Phong</v>
      </c>
      <c r="O50" s="15" t="str">
        <f>VLOOKUP(C50,PĐT!$B$2:$H$141,3,0)</f>
        <v>Phú</v>
      </c>
      <c r="P50" s="1">
        <v>63</v>
      </c>
      <c r="R50" s="91" t="str">
        <f>VLOOKUP(C50,PĐT_GuiLanCuoi_18052002!$B$6:$H$127,2,0)</f>
        <v>Nguyễn Phong</v>
      </c>
      <c r="S50" s="91" t="str">
        <f>VLOOKUP(C50,PĐT_GuiLanCuoi_18052002!$B$6:$H$127,3,0)</f>
        <v>Phú</v>
      </c>
    </row>
    <row r="51" spans="1:19" ht="31.5" customHeight="1" x14ac:dyDescent="0.2">
      <c r="A51" s="46">
        <v>75</v>
      </c>
      <c r="B51" s="22">
        <v>44</v>
      </c>
      <c r="C51" s="66" t="s">
        <v>426</v>
      </c>
      <c r="D51" s="67" t="s">
        <v>661</v>
      </c>
      <c r="E51" s="67" t="s">
        <v>93</v>
      </c>
      <c r="F51" s="66" t="s">
        <v>241</v>
      </c>
      <c r="G51" s="22" t="s">
        <v>427</v>
      </c>
      <c r="H51" s="23" t="s">
        <v>428</v>
      </c>
      <c r="I51" s="22" t="s">
        <v>6</v>
      </c>
      <c r="J51" s="24" t="s">
        <v>923</v>
      </c>
      <c r="K51" s="226"/>
      <c r="L51" s="226"/>
      <c r="M51" s="241"/>
      <c r="N51" s="15" t="str">
        <f>VLOOKUP(C51,PĐT!$B$2:$H$141,2,0)</f>
        <v>Trần Bảo</v>
      </c>
      <c r="O51" s="15" t="str">
        <f>VLOOKUP(C51,PĐT!$B$2:$H$141,3,0)</f>
        <v>Phúc</v>
      </c>
      <c r="P51" s="1">
        <v>100</v>
      </c>
      <c r="R51" s="91" t="str">
        <f>VLOOKUP(C51,PĐT_GuiLanCuoi_18052002!$B$6:$H$127,2,0)</f>
        <v>Trần Bảo</v>
      </c>
      <c r="S51" s="91" t="str">
        <f>VLOOKUP(C51,PĐT_GuiLanCuoi_18052002!$B$6:$H$127,3,0)</f>
        <v>Phúc</v>
      </c>
    </row>
    <row r="52" spans="1:19" ht="31.5" customHeight="1" x14ac:dyDescent="0.2">
      <c r="A52" s="46">
        <v>39</v>
      </c>
      <c r="B52" s="22">
        <v>45</v>
      </c>
      <c r="C52" s="66" t="s">
        <v>319</v>
      </c>
      <c r="D52" s="67" t="s">
        <v>744</v>
      </c>
      <c r="E52" s="67" t="s">
        <v>55</v>
      </c>
      <c r="F52" s="66" t="s">
        <v>209</v>
      </c>
      <c r="G52" s="22" t="s">
        <v>320</v>
      </c>
      <c r="H52" s="23" t="s">
        <v>321</v>
      </c>
      <c r="I52" s="22" t="s">
        <v>6</v>
      </c>
      <c r="J52" s="24" t="s">
        <v>923</v>
      </c>
      <c r="K52" s="37" t="s">
        <v>980</v>
      </c>
      <c r="L52" s="37" t="s">
        <v>981</v>
      </c>
      <c r="M52" s="3"/>
      <c r="N52" s="15" t="str">
        <f>VLOOKUP(C52,PĐT!$B$2:$H$141,2,0)</f>
        <v>Trần Tuấn</v>
      </c>
      <c r="O52" s="15" t="str">
        <f>VLOOKUP(C52,PĐT!$B$2:$H$141,3,0)</f>
        <v>Vũ</v>
      </c>
      <c r="P52" s="1">
        <v>64</v>
      </c>
      <c r="R52" s="91" t="str">
        <f>VLOOKUP(C52,PĐT_GuiLanCuoi_18052002!$B$6:$H$127,2,0)</f>
        <v>Trần Tuấn</v>
      </c>
      <c r="S52" s="91" t="str">
        <f>VLOOKUP(C52,PĐT_GuiLanCuoi_18052002!$B$6:$H$127,3,0)</f>
        <v>Vũ</v>
      </c>
    </row>
    <row r="53" spans="1:19" ht="31.5" customHeight="1" x14ac:dyDescent="0.2">
      <c r="A53" s="46">
        <v>47</v>
      </c>
      <c r="B53" s="22">
        <v>46</v>
      </c>
      <c r="C53" s="66" t="s">
        <v>343</v>
      </c>
      <c r="D53" s="67" t="s">
        <v>772</v>
      </c>
      <c r="E53" s="67" t="s">
        <v>97</v>
      </c>
      <c r="F53" s="66" t="s">
        <v>241</v>
      </c>
      <c r="G53" s="22" t="s">
        <v>344</v>
      </c>
      <c r="H53" s="23" t="s">
        <v>345</v>
      </c>
      <c r="I53" s="22" t="s">
        <v>6</v>
      </c>
      <c r="J53" s="24" t="s">
        <v>923</v>
      </c>
      <c r="K53" s="59"/>
      <c r="L53" s="59"/>
      <c r="M53" s="45" t="s">
        <v>982</v>
      </c>
      <c r="N53" s="15" t="str">
        <f>VLOOKUP(C53,PĐT!$B$2:$H$141,2,0)</f>
        <v>Nguyễn Duy</v>
      </c>
      <c r="O53" s="15" t="str">
        <f>VLOOKUP(C53,PĐT!$B$2:$H$141,3,0)</f>
        <v>Bảo</v>
      </c>
      <c r="P53" s="1">
        <v>72</v>
      </c>
      <c r="R53" s="91" t="e">
        <f>VLOOKUP(C53,PĐT_GuiLanCuoi_18052002!$B$6:$H$127,2,0)</f>
        <v>#N/A</v>
      </c>
      <c r="S53" s="91" t="e">
        <f>VLOOKUP(C53,PĐT_GuiLanCuoi_18052002!$B$6:$H$127,3,0)</f>
        <v>#N/A</v>
      </c>
    </row>
    <row r="54" spans="1:19" ht="31.5" customHeight="1" x14ac:dyDescent="0.2">
      <c r="A54" s="46">
        <v>69</v>
      </c>
      <c r="B54" s="22">
        <v>47</v>
      </c>
      <c r="C54" s="66" t="s">
        <v>408</v>
      </c>
      <c r="D54" s="67" t="s">
        <v>57</v>
      </c>
      <c r="E54" s="67" t="s">
        <v>44</v>
      </c>
      <c r="F54" s="66" t="s">
        <v>310</v>
      </c>
      <c r="G54" s="22" t="s">
        <v>409</v>
      </c>
      <c r="H54" s="23" t="s">
        <v>410</v>
      </c>
      <c r="I54" s="22" t="s">
        <v>3</v>
      </c>
      <c r="J54" s="24" t="s">
        <v>923</v>
      </c>
      <c r="K54" s="226" t="s">
        <v>983</v>
      </c>
      <c r="L54" s="226" t="s">
        <v>984</v>
      </c>
      <c r="M54" s="240" t="s">
        <v>979</v>
      </c>
      <c r="N54" s="15" t="str">
        <f>VLOOKUP(C54,PĐT!$B$2:$H$141,2,0)</f>
        <v>Nguyễn Trọng</v>
      </c>
      <c r="O54" s="15" t="str">
        <f>VLOOKUP(C54,PĐT!$B$2:$H$141,3,0)</f>
        <v>Nhân</v>
      </c>
      <c r="P54" s="1">
        <v>94</v>
      </c>
      <c r="R54" s="91" t="str">
        <f>VLOOKUP(C54,PĐT_GuiLanCuoi_18052002!$B$6:$H$127,2,0)</f>
        <v>Nguyễn Trọng</v>
      </c>
      <c r="S54" s="91" t="str">
        <f>VLOOKUP(C54,PĐT_GuiLanCuoi_18052002!$B$6:$H$127,3,0)</f>
        <v>Nhân</v>
      </c>
    </row>
    <row r="55" spans="1:19" ht="31.5" customHeight="1" x14ac:dyDescent="0.2">
      <c r="A55" s="46">
        <v>70</v>
      </c>
      <c r="B55" s="22">
        <v>48</v>
      </c>
      <c r="C55" s="66" t="s">
        <v>411</v>
      </c>
      <c r="D55" s="67" t="s">
        <v>642</v>
      </c>
      <c r="E55" s="67" t="s">
        <v>51</v>
      </c>
      <c r="F55" s="66" t="s">
        <v>310</v>
      </c>
      <c r="G55" s="22" t="s">
        <v>412</v>
      </c>
      <c r="H55" s="23" t="s">
        <v>413</v>
      </c>
      <c r="I55" s="22" t="s">
        <v>3</v>
      </c>
      <c r="J55" s="24" t="s">
        <v>923</v>
      </c>
      <c r="K55" s="226"/>
      <c r="L55" s="226"/>
      <c r="M55" s="241"/>
      <c r="N55" s="15" t="str">
        <f>VLOOKUP(C55,PĐT!$B$2:$H$141,2,0)</f>
        <v>Lê Anh</v>
      </c>
      <c r="O55" s="15" t="str">
        <f>VLOOKUP(C55,PĐT!$B$2:$H$141,3,0)</f>
        <v>Hào</v>
      </c>
      <c r="P55" s="1">
        <v>95</v>
      </c>
      <c r="R55" s="91" t="str">
        <f>VLOOKUP(C55,PĐT_GuiLanCuoi_18052002!$B$6:$H$127,2,0)</f>
        <v>Lê Anh</v>
      </c>
      <c r="S55" s="91" t="str">
        <f>VLOOKUP(C55,PĐT_GuiLanCuoi_18052002!$B$6:$H$127,3,0)</f>
        <v>Hào</v>
      </c>
    </row>
    <row r="56" spans="1:19" ht="31.5" customHeight="1" x14ac:dyDescent="0.2">
      <c r="A56" s="26">
        <v>16</v>
      </c>
      <c r="B56" s="22">
        <v>49</v>
      </c>
      <c r="C56" s="66" t="s">
        <v>195</v>
      </c>
      <c r="D56" s="67" t="s">
        <v>685</v>
      </c>
      <c r="E56" s="67" t="s">
        <v>41</v>
      </c>
      <c r="F56" s="66" t="s">
        <v>131</v>
      </c>
      <c r="G56" s="22" t="s">
        <v>196</v>
      </c>
      <c r="H56" s="23" t="s">
        <v>197</v>
      </c>
      <c r="I56" s="22" t="s">
        <v>3</v>
      </c>
      <c r="J56" s="24" t="s">
        <v>906</v>
      </c>
      <c r="K56" s="232" t="s">
        <v>985</v>
      </c>
      <c r="L56" s="61" t="s">
        <v>1072</v>
      </c>
      <c r="M56" s="3"/>
      <c r="N56" s="15" t="str">
        <f>VLOOKUP(C56,PĐT!$B$2:$H$141,2,0)</f>
        <v>Nguyễn Lê Trường</v>
      </c>
      <c r="O56" s="15" t="str">
        <f>VLOOKUP(C56,PĐT!$B$2:$H$141,3,0)</f>
        <v>Thiện</v>
      </c>
      <c r="P56" s="1">
        <v>25</v>
      </c>
      <c r="R56" s="91" t="str">
        <f>VLOOKUP(C56,PĐT_GuiLanCuoi_18052002!$B$6:$H$127,2,0)</f>
        <v>Nguyễn Lê Trường</v>
      </c>
      <c r="S56" s="91" t="str">
        <f>VLOOKUP(C56,PĐT_GuiLanCuoi_18052002!$B$6:$H$127,3,0)</f>
        <v>Thiện</v>
      </c>
    </row>
    <row r="57" spans="1:19" ht="31.5" customHeight="1" x14ac:dyDescent="0.2">
      <c r="A57" s="26">
        <v>16</v>
      </c>
      <c r="B57" s="22">
        <v>50</v>
      </c>
      <c r="C57" s="66" t="s">
        <v>198</v>
      </c>
      <c r="D57" s="67" t="s">
        <v>681</v>
      </c>
      <c r="E57" s="67" t="s">
        <v>682</v>
      </c>
      <c r="F57" s="66" t="s">
        <v>131</v>
      </c>
      <c r="G57" s="22" t="s">
        <v>199</v>
      </c>
      <c r="H57" s="23" t="s">
        <v>200</v>
      </c>
      <c r="I57" s="22" t="s">
        <v>3</v>
      </c>
      <c r="J57" s="24" t="s">
        <v>906</v>
      </c>
      <c r="K57" s="232"/>
      <c r="L57" s="61" t="s">
        <v>1073</v>
      </c>
      <c r="M57" s="3"/>
      <c r="N57" s="15" t="str">
        <f>VLOOKUP(C57,PĐT!$B$2:$H$141,2,0)</f>
        <v>Trần Xuân</v>
      </c>
      <c r="O57" s="15" t="str">
        <f>VLOOKUP(C57,PĐT!$B$2:$H$141,3,0)</f>
        <v>Nhơn</v>
      </c>
      <c r="P57" s="1">
        <v>26</v>
      </c>
      <c r="R57" s="91" t="str">
        <f>VLOOKUP(C57,PĐT_GuiLanCuoi_18052002!$B$6:$H$127,2,0)</f>
        <v>Trần Xuân</v>
      </c>
      <c r="S57" s="91" t="str">
        <f>VLOOKUP(C57,PĐT_GuiLanCuoi_18052002!$B$6:$H$127,3,0)</f>
        <v>Nhơn</v>
      </c>
    </row>
    <row r="58" spans="1:19" ht="31.5" customHeight="1" x14ac:dyDescent="0.2">
      <c r="A58" s="46">
        <v>55</v>
      </c>
      <c r="B58" s="22">
        <v>51</v>
      </c>
      <c r="C58" s="66" t="s">
        <v>367</v>
      </c>
      <c r="D58" s="95" t="s">
        <v>502</v>
      </c>
      <c r="E58" s="95" t="s">
        <v>76</v>
      </c>
      <c r="F58" s="66" t="s">
        <v>12</v>
      </c>
      <c r="G58" s="22" t="s">
        <v>368</v>
      </c>
      <c r="H58" s="23" t="s">
        <v>369</v>
      </c>
      <c r="I58" s="22" t="s">
        <v>3</v>
      </c>
      <c r="J58" s="24" t="s">
        <v>906</v>
      </c>
      <c r="K58" s="37" t="s">
        <v>986</v>
      </c>
      <c r="L58" s="37" t="s">
        <v>987</v>
      </c>
      <c r="M58" s="4"/>
      <c r="N58" s="15" t="str">
        <f>VLOOKUP(C58,PĐT!$B$2:$H$141,2,0)</f>
        <v>Đặng Ngọc</v>
      </c>
      <c r="O58" s="15" t="str">
        <f>VLOOKUP(C58,PĐT!$B$2:$H$141,3,0)</f>
        <v>An</v>
      </c>
      <c r="P58" s="1">
        <v>80</v>
      </c>
      <c r="R58" s="91" t="e">
        <f>VLOOKUP(C58,PĐT_GuiLanCuoi_18052002!$B$6:$H$127,2,0)</f>
        <v>#N/A</v>
      </c>
      <c r="S58" s="91" t="e">
        <f>VLOOKUP(C58,PĐT_GuiLanCuoi_18052002!$B$6:$H$127,3,0)</f>
        <v>#N/A</v>
      </c>
    </row>
    <row r="59" spans="1:19" ht="31.5" customHeight="1" x14ac:dyDescent="0.2">
      <c r="A59" s="46">
        <v>56</v>
      </c>
      <c r="B59" s="22">
        <v>52</v>
      </c>
      <c r="C59" s="66" t="s">
        <v>370</v>
      </c>
      <c r="D59" s="67" t="s">
        <v>739</v>
      </c>
      <c r="E59" s="67" t="s">
        <v>740</v>
      </c>
      <c r="F59" s="66" t="s">
        <v>209</v>
      </c>
      <c r="G59" s="22" t="s">
        <v>371</v>
      </c>
      <c r="H59" s="23" t="s">
        <v>372</v>
      </c>
      <c r="I59" s="22" t="s">
        <v>3</v>
      </c>
      <c r="J59" s="24" t="s">
        <v>906</v>
      </c>
      <c r="K59" s="37" t="s">
        <v>988</v>
      </c>
      <c r="L59" s="37" t="s">
        <v>989</v>
      </c>
      <c r="M59" s="4"/>
      <c r="N59" s="15" t="str">
        <f>VLOOKUP(C59,PĐT!$B$2:$H$141,2,0)</f>
        <v>Nguyễn Phương Hoài</v>
      </c>
      <c r="O59" s="15" t="str">
        <f>VLOOKUP(C59,PĐT!$B$2:$H$141,3,0)</f>
        <v>Việt</v>
      </c>
      <c r="P59" s="1">
        <v>81</v>
      </c>
      <c r="R59" s="91" t="str">
        <f>VLOOKUP(C59,PĐT_GuiLanCuoi_18052002!$B$6:$H$127,2,0)</f>
        <v>Nguyễn Phương Hoài</v>
      </c>
      <c r="S59" s="91" t="str">
        <f>VLOOKUP(C59,PĐT_GuiLanCuoi_18052002!$B$6:$H$127,3,0)</f>
        <v>Việt</v>
      </c>
    </row>
    <row r="60" spans="1:19" ht="31.5" customHeight="1" x14ac:dyDescent="0.2">
      <c r="A60" s="46">
        <v>57</v>
      </c>
      <c r="B60" s="22">
        <v>53</v>
      </c>
      <c r="C60" s="66" t="s">
        <v>373</v>
      </c>
      <c r="D60" s="67" t="s">
        <v>768</v>
      </c>
      <c r="E60" s="67" t="s">
        <v>86</v>
      </c>
      <c r="F60" s="66" t="s">
        <v>248</v>
      </c>
      <c r="G60" s="22" t="s">
        <v>374</v>
      </c>
      <c r="H60" s="23" t="s">
        <v>375</v>
      </c>
      <c r="I60" s="22" t="s">
        <v>3</v>
      </c>
      <c r="J60" s="24" t="s">
        <v>906</v>
      </c>
      <c r="K60" s="37" t="s">
        <v>990</v>
      </c>
      <c r="L60" s="37" t="s">
        <v>991</v>
      </c>
      <c r="M60" s="4"/>
      <c r="N60" s="15" t="str">
        <f>VLOOKUP(C60,PĐT!$B$2:$H$141,2,0)</f>
        <v>Nguyễn Hữu Lê</v>
      </c>
      <c r="O60" s="15" t="str">
        <f>VLOOKUP(C60,PĐT!$B$2:$H$141,3,0)</f>
        <v>Vinh</v>
      </c>
      <c r="P60" s="1">
        <v>82</v>
      </c>
      <c r="R60" s="91" t="str">
        <f>VLOOKUP(C60,PĐT_GuiLanCuoi_18052002!$B$6:$H$127,2,0)</f>
        <v>Nguyễn Hữu Lê</v>
      </c>
      <c r="S60" s="91" t="str">
        <f>VLOOKUP(C60,PĐT_GuiLanCuoi_18052002!$B$6:$H$127,3,0)</f>
        <v>Vinh</v>
      </c>
    </row>
    <row r="61" spans="1:19" ht="31.5" customHeight="1" x14ac:dyDescent="0.2">
      <c r="A61" s="46">
        <v>72</v>
      </c>
      <c r="B61" s="22">
        <v>54</v>
      </c>
      <c r="C61" s="66" t="s">
        <v>417</v>
      </c>
      <c r="D61" s="67" t="s">
        <v>788</v>
      </c>
      <c r="E61" s="67" t="s">
        <v>42</v>
      </c>
      <c r="F61" s="66" t="s">
        <v>241</v>
      </c>
      <c r="G61" s="22" t="s">
        <v>418</v>
      </c>
      <c r="H61" s="23" t="s">
        <v>419</v>
      </c>
      <c r="I61" s="22" t="s">
        <v>3</v>
      </c>
      <c r="J61" s="24" t="s">
        <v>906</v>
      </c>
      <c r="K61" s="37" t="s">
        <v>992</v>
      </c>
      <c r="L61" s="37" t="s">
        <v>993</v>
      </c>
      <c r="M61" s="4"/>
      <c r="N61" s="15" t="str">
        <f>VLOOKUP(C61,PĐT!$B$2:$H$141,2,0)</f>
        <v>Lê Thanh</v>
      </c>
      <c r="O61" s="15" t="str">
        <f>VLOOKUP(C61,PĐT!$B$2:$H$141,3,0)</f>
        <v>Huy</v>
      </c>
      <c r="P61" s="1">
        <v>97</v>
      </c>
      <c r="R61" s="91" t="str">
        <f>VLOOKUP(C61,PĐT_GuiLanCuoi_18052002!$B$6:$H$127,2,0)</f>
        <v>Lê Thanh</v>
      </c>
      <c r="S61" s="91" t="str">
        <f>VLOOKUP(C61,PĐT_GuiLanCuoi_18052002!$B$6:$H$127,3,0)</f>
        <v>Huy</v>
      </c>
    </row>
    <row r="62" spans="1:19" ht="31.5" customHeight="1" x14ac:dyDescent="0.2">
      <c r="A62" s="26">
        <v>1</v>
      </c>
      <c r="B62" s="22">
        <v>55</v>
      </c>
      <c r="C62" s="66" t="s">
        <v>117</v>
      </c>
      <c r="D62" s="67" t="s">
        <v>483</v>
      </c>
      <c r="E62" s="67" t="s">
        <v>484</v>
      </c>
      <c r="F62" s="66" t="s">
        <v>8</v>
      </c>
      <c r="G62" s="22" t="s">
        <v>118</v>
      </c>
      <c r="H62" s="23" t="s">
        <v>119</v>
      </c>
      <c r="I62" s="22" t="s">
        <v>3</v>
      </c>
      <c r="J62" s="24" t="s">
        <v>892</v>
      </c>
      <c r="K62" s="254" t="s">
        <v>1086</v>
      </c>
      <c r="L62" s="254" t="s">
        <v>1087</v>
      </c>
      <c r="M62" s="3"/>
      <c r="N62" s="15" t="str">
        <f>VLOOKUP(C62,PĐT!$B$2:$H$141,2,0)</f>
        <v>Mông Hà Trung</v>
      </c>
      <c r="O62" s="15" t="str">
        <f>VLOOKUP(C62,PĐT!$B$2:$H$141,3,0)</f>
        <v>Huyền</v>
      </c>
      <c r="P62" s="1">
        <v>1</v>
      </c>
      <c r="R62" s="91" t="str">
        <f>VLOOKUP(C62,PĐT_GuiLanCuoi_18052002!$B$6:$H$127,2,0)</f>
        <v>Mông Hà Trung</v>
      </c>
      <c r="S62" s="91" t="str">
        <f>VLOOKUP(C62,PĐT_GuiLanCuoi_18052002!$B$6:$H$127,3,0)</f>
        <v>Huyền</v>
      </c>
    </row>
    <row r="63" spans="1:19" ht="31.5" customHeight="1" x14ac:dyDescent="0.2">
      <c r="A63" s="26">
        <v>1</v>
      </c>
      <c r="B63" s="22">
        <v>56</v>
      </c>
      <c r="C63" s="66" t="s">
        <v>120</v>
      </c>
      <c r="D63" s="67" t="s">
        <v>487</v>
      </c>
      <c r="E63" s="67" t="s">
        <v>488</v>
      </c>
      <c r="F63" s="66" t="s">
        <v>8</v>
      </c>
      <c r="G63" s="22" t="s">
        <v>121</v>
      </c>
      <c r="H63" s="23" t="s">
        <v>122</v>
      </c>
      <c r="I63" s="22" t="s">
        <v>3</v>
      </c>
      <c r="J63" s="24" t="s">
        <v>892</v>
      </c>
      <c r="K63" s="255"/>
      <c r="L63" s="256"/>
      <c r="M63" s="3"/>
      <c r="N63" s="15" t="str">
        <f>VLOOKUP(C63,PĐT!$B$2:$H$141,2,0)</f>
        <v>Nhan Hồng Hải</v>
      </c>
      <c r="O63" s="15" t="str">
        <f>VLOOKUP(C63,PĐT!$B$2:$H$141,3,0)</f>
        <v>Yến</v>
      </c>
      <c r="P63" s="1">
        <v>2</v>
      </c>
      <c r="R63" s="91" t="str">
        <f>VLOOKUP(C63,PĐT_GuiLanCuoi_18052002!$B$6:$H$127,2,0)</f>
        <v>Nhan Hồng Hải</v>
      </c>
      <c r="S63" s="91" t="str">
        <f>VLOOKUP(C63,PĐT_GuiLanCuoi_18052002!$B$6:$H$127,3,0)</f>
        <v>Yến</v>
      </c>
    </row>
    <row r="64" spans="1:19" ht="31.5" customHeight="1" x14ac:dyDescent="0.2">
      <c r="A64" s="46">
        <v>40</v>
      </c>
      <c r="B64" s="22">
        <v>57</v>
      </c>
      <c r="C64" s="66" t="s">
        <v>322</v>
      </c>
      <c r="D64" s="67" t="s">
        <v>882</v>
      </c>
      <c r="E64" s="67" t="s">
        <v>836</v>
      </c>
      <c r="F64" s="66" t="s">
        <v>4</v>
      </c>
      <c r="G64" s="22" t="s">
        <v>323</v>
      </c>
      <c r="H64" s="23" t="s">
        <v>324</v>
      </c>
      <c r="I64" s="22" t="s">
        <v>3</v>
      </c>
      <c r="J64" s="24" t="s">
        <v>892</v>
      </c>
      <c r="K64" s="59" t="s">
        <v>1037</v>
      </c>
      <c r="L64" s="59" t="s">
        <v>1037</v>
      </c>
      <c r="M64" s="14" t="s">
        <v>884</v>
      </c>
      <c r="N64" s="15" t="e">
        <f>VLOOKUP(C64,PĐT!$B$2:$H$141,2,0)</f>
        <v>#N/A</v>
      </c>
      <c r="O64" s="15" t="e">
        <f>VLOOKUP(C64,PĐT!$B$2:$H$141,3,0)</f>
        <v>#N/A</v>
      </c>
      <c r="P64" s="1">
        <v>65</v>
      </c>
      <c r="R64" s="91" t="e">
        <f>VLOOKUP(C64,PĐT_GuiLanCuoi_18052002!$B$6:$H$127,2,0)</f>
        <v>#N/A</v>
      </c>
      <c r="S64" s="91" t="e">
        <f>VLOOKUP(C64,PĐT_GuiLanCuoi_18052002!$B$6:$H$127,3,0)</f>
        <v>#N/A</v>
      </c>
    </row>
    <row r="65" spans="1:19" ht="31.5" customHeight="1" x14ac:dyDescent="0.2">
      <c r="A65" s="46">
        <v>41</v>
      </c>
      <c r="B65" s="22">
        <v>58</v>
      </c>
      <c r="C65" s="66" t="s">
        <v>325</v>
      </c>
      <c r="D65" s="67" t="s">
        <v>81</v>
      </c>
      <c r="E65" s="67" t="s">
        <v>879</v>
      </c>
      <c r="F65" s="66" t="s">
        <v>4</v>
      </c>
      <c r="G65" s="22" t="s">
        <v>326</v>
      </c>
      <c r="H65" s="23" t="s">
        <v>327</v>
      </c>
      <c r="I65" s="22" t="s">
        <v>3</v>
      </c>
      <c r="J65" s="24" t="s">
        <v>892</v>
      </c>
      <c r="K65" s="59" t="s">
        <v>1037</v>
      </c>
      <c r="L65" s="59" t="s">
        <v>1037</v>
      </c>
      <c r="M65" s="14" t="s">
        <v>884</v>
      </c>
      <c r="N65" s="15" t="e">
        <f>VLOOKUP(C65,PĐT!$B$2:$H$141,2,0)</f>
        <v>#N/A</v>
      </c>
      <c r="O65" s="15" t="e">
        <f>VLOOKUP(C65,PĐT!$B$2:$H$141,3,0)</f>
        <v>#N/A</v>
      </c>
      <c r="P65" s="1">
        <v>66</v>
      </c>
      <c r="R65" s="91" t="e">
        <f>VLOOKUP(C65,PĐT_GuiLanCuoi_18052002!$B$6:$H$127,2,0)</f>
        <v>#N/A</v>
      </c>
      <c r="S65" s="91" t="e">
        <f>VLOOKUP(C65,PĐT_GuiLanCuoi_18052002!$B$6:$H$127,3,0)</f>
        <v>#N/A</v>
      </c>
    </row>
    <row r="66" spans="1:19" ht="31.5" customHeight="1" x14ac:dyDescent="0.2">
      <c r="A66" s="46">
        <v>95</v>
      </c>
      <c r="B66" s="22">
        <v>59</v>
      </c>
      <c r="C66" s="66" t="s">
        <v>569</v>
      </c>
      <c r="D66" s="67" t="s">
        <v>570</v>
      </c>
      <c r="E66" s="67" t="s">
        <v>55</v>
      </c>
      <c r="F66" s="66" t="s">
        <v>11</v>
      </c>
      <c r="G66" s="47" t="s">
        <v>573</v>
      </c>
      <c r="H66" s="48" t="s">
        <v>572</v>
      </c>
      <c r="I66" s="47"/>
      <c r="J66" s="24" t="s">
        <v>892</v>
      </c>
      <c r="K66" s="17" t="s">
        <v>1088</v>
      </c>
      <c r="L66" s="17" t="s">
        <v>1089</v>
      </c>
      <c r="M66" s="17" t="s">
        <v>874</v>
      </c>
      <c r="N66" s="15" t="str">
        <f>VLOOKUP(C66,PĐT!$B$2:$H$141,2,0)</f>
        <v>Cao Lê Tuấn</v>
      </c>
      <c r="O66" s="15" t="str">
        <f>VLOOKUP(C66,PĐT!$B$2:$H$141,3,0)</f>
        <v>Vũ</v>
      </c>
      <c r="P66" s="1">
        <v>120</v>
      </c>
      <c r="R66" s="91" t="str">
        <f>VLOOKUP(C66,PĐT_GuiLanCuoi_18052002!$B$6:$H$127,2,0)</f>
        <v>Cao Lê Tuấn</v>
      </c>
      <c r="S66" s="91" t="str">
        <f>VLOOKUP(C66,PĐT_GuiLanCuoi_18052002!$B$6:$H$127,3,0)</f>
        <v>Vũ</v>
      </c>
    </row>
    <row r="67" spans="1:19" ht="31.5" customHeight="1" x14ac:dyDescent="0.2">
      <c r="A67" s="46">
        <v>96</v>
      </c>
      <c r="B67" s="22">
        <v>60</v>
      </c>
      <c r="C67" s="66" t="s">
        <v>718</v>
      </c>
      <c r="D67" s="67" t="s">
        <v>719</v>
      </c>
      <c r="E67" s="67" t="s">
        <v>93</v>
      </c>
      <c r="F67" s="66" t="s">
        <v>209</v>
      </c>
      <c r="G67" s="47" t="s">
        <v>722</v>
      </c>
      <c r="H67" s="48" t="s">
        <v>721</v>
      </c>
      <c r="I67" s="47"/>
      <c r="J67" s="24" t="s">
        <v>892</v>
      </c>
      <c r="K67" s="73" t="s">
        <v>1090</v>
      </c>
      <c r="L67" s="73" t="s">
        <v>1091</v>
      </c>
      <c r="M67" s="17" t="s">
        <v>874</v>
      </c>
      <c r="N67" s="15" t="str">
        <f>VLOOKUP(C67,PĐT!$B$2:$H$141,2,0)</f>
        <v>Đào Thiên</v>
      </c>
      <c r="O67" s="15" t="str">
        <f>VLOOKUP(C67,PĐT!$B$2:$H$141,3,0)</f>
        <v>Phúc</v>
      </c>
      <c r="P67" s="1">
        <v>121</v>
      </c>
      <c r="R67" s="91" t="str">
        <f>VLOOKUP(C67,PĐT_GuiLanCuoi_18052002!$B$6:$H$127,2,0)</f>
        <v>Đào Thiên</v>
      </c>
      <c r="S67" s="91" t="str">
        <f>VLOOKUP(C67,PĐT_GuiLanCuoi_18052002!$B$6:$H$127,3,0)</f>
        <v>Phúc</v>
      </c>
    </row>
    <row r="68" spans="1:19" ht="31.5" customHeight="1" x14ac:dyDescent="0.2">
      <c r="A68" s="46">
        <v>27</v>
      </c>
      <c r="B68" s="22">
        <v>61</v>
      </c>
      <c r="C68" s="66" t="s">
        <v>260</v>
      </c>
      <c r="D68" s="67" t="s">
        <v>794</v>
      </c>
      <c r="E68" s="67" t="s">
        <v>795</v>
      </c>
      <c r="F68" s="66" t="s">
        <v>241</v>
      </c>
      <c r="G68" s="22" t="s">
        <v>261</v>
      </c>
      <c r="H68" s="23" t="s">
        <v>262</v>
      </c>
      <c r="I68" s="22" t="s">
        <v>3</v>
      </c>
      <c r="J68" s="24" t="s">
        <v>903</v>
      </c>
      <c r="K68" s="239" t="s">
        <v>994</v>
      </c>
      <c r="L68" s="239" t="s">
        <v>995</v>
      </c>
      <c r="M68" s="3"/>
      <c r="N68" s="15" t="str">
        <f>VLOOKUP(C68,PĐT!$B$2:$H$141,2,0)</f>
        <v>Trần Thị</v>
      </c>
      <c r="O68" s="15" t="str">
        <f>VLOOKUP(C68,PĐT!$B$2:$H$141,3,0)</f>
        <v>Nguyệt</v>
      </c>
      <c r="P68" s="1">
        <v>45</v>
      </c>
      <c r="R68" s="91" t="str">
        <f>VLOOKUP(C68,PĐT_GuiLanCuoi_18052002!$B$6:$H$127,2,0)</f>
        <v>Trần Thị</v>
      </c>
      <c r="S68" s="91" t="str">
        <f>VLOOKUP(C68,PĐT_GuiLanCuoi_18052002!$B$6:$H$127,3,0)</f>
        <v>Nguyệt</v>
      </c>
    </row>
    <row r="69" spans="1:19" ht="31.5" customHeight="1" x14ac:dyDescent="0.2">
      <c r="A69" s="46">
        <v>27</v>
      </c>
      <c r="B69" s="22">
        <v>62</v>
      </c>
      <c r="C69" s="66" t="s">
        <v>263</v>
      </c>
      <c r="D69" s="67" t="s">
        <v>798</v>
      </c>
      <c r="E69" s="67" t="s">
        <v>799</v>
      </c>
      <c r="F69" s="66" t="s">
        <v>241</v>
      </c>
      <c r="G69" s="22" t="s">
        <v>264</v>
      </c>
      <c r="H69" s="23" t="s">
        <v>265</v>
      </c>
      <c r="I69" s="22" t="s">
        <v>3</v>
      </c>
      <c r="J69" s="24" t="s">
        <v>903</v>
      </c>
      <c r="K69" s="239"/>
      <c r="L69" s="239"/>
      <c r="M69" s="3"/>
      <c r="N69" s="15" t="str">
        <f>VLOOKUP(C69,PĐT!$B$2:$H$141,2,0)</f>
        <v>Trần Đại</v>
      </c>
      <c r="O69" s="15" t="str">
        <f>VLOOKUP(C69,PĐT!$B$2:$H$141,3,0)</f>
        <v>Nhã</v>
      </c>
      <c r="P69" s="1">
        <v>46</v>
      </c>
      <c r="R69" s="91" t="str">
        <f>VLOOKUP(C69,PĐT_GuiLanCuoi_18052002!$B$6:$H$127,2,0)</f>
        <v>Trần Đại</v>
      </c>
      <c r="S69" s="91" t="str">
        <f>VLOOKUP(C69,PĐT_GuiLanCuoi_18052002!$B$6:$H$127,3,0)</f>
        <v>Nhã</v>
      </c>
    </row>
    <row r="70" spans="1:19" ht="31.5" customHeight="1" x14ac:dyDescent="0.2">
      <c r="A70" s="46">
        <v>42</v>
      </c>
      <c r="B70" s="22">
        <v>63</v>
      </c>
      <c r="C70" s="66" t="s">
        <v>328</v>
      </c>
      <c r="D70" s="67" t="s">
        <v>496</v>
      </c>
      <c r="E70" s="67" t="s">
        <v>36</v>
      </c>
      <c r="F70" s="66" t="s">
        <v>4</v>
      </c>
      <c r="G70" s="22" t="s">
        <v>329</v>
      </c>
      <c r="H70" s="23" t="s">
        <v>330</v>
      </c>
      <c r="I70" s="22" t="s">
        <v>3</v>
      </c>
      <c r="J70" s="24" t="s">
        <v>903</v>
      </c>
      <c r="K70" s="60" t="s">
        <v>996</v>
      </c>
      <c r="L70" s="60" t="s">
        <v>997</v>
      </c>
      <c r="M70" s="3"/>
      <c r="N70" s="15" t="str">
        <f>VLOOKUP(C70,PĐT!$B$2:$H$141,2,0)</f>
        <v>Lày Vân</v>
      </c>
      <c r="O70" s="15" t="str">
        <f>VLOOKUP(C70,PĐT!$B$2:$H$141,3,0)</f>
        <v>Long</v>
      </c>
      <c r="P70" s="1">
        <v>67</v>
      </c>
      <c r="R70" s="91" t="str">
        <f>VLOOKUP(C70,PĐT_GuiLanCuoi_18052002!$B$6:$H$127,2,0)</f>
        <v>Lày Vân</v>
      </c>
      <c r="S70" s="91" t="str">
        <f>VLOOKUP(C70,PĐT_GuiLanCuoi_18052002!$B$6:$H$127,3,0)</f>
        <v>Long</v>
      </c>
    </row>
    <row r="71" spans="1:19" ht="31.5" customHeight="1" x14ac:dyDescent="0.2">
      <c r="A71" s="46">
        <v>50</v>
      </c>
      <c r="B71" s="22">
        <v>64</v>
      </c>
      <c r="C71" s="66" t="s">
        <v>352</v>
      </c>
      <c r="D71" s="67" t="s">
        <v>765</v>
      </c>
      <c r="E71" s="67" t="s">
        <v>88</v>
      </c>
      <c r="F71" s="66" t="s">
        <v>248</v>
      </c>
      <c r="G71" s="22" t="s">
        <v>353</v>
      </c>
      <c r="H71" s="23" t="s">
        <v>354</v>
      </c>
      <c r="I71" s="22" t="s">
        <v>3</v>
      </c>
      <c r="J71" s="24" t="s">
        <v>903</v>
      </c>
      <c r="K71" s="60" t="s">
        <v>998</v>
      </c>
      <c r="L71" s="60" t="s">
        <v>999</v>
      </c>
      <c r="M71" s="4"/>
      <c r="N71" s="15" t="str">
        <f>VLOOKUP(C71,PĐT!$B$2:$H$141,2,0)</f>
        <v>Lý Hoàng</v>
      </c>
      <c r="O71" s="15" t="str">
        <f>VLOOKUP(C71,PĐT!$B$2:$H$141,3,0)</f>
        <v>Thư</v>
      </c>
      <c r="P71" s="1">
        <v>75</v>
      </c>
      <c r="R71" s="91" t="str">
        <f>VLOOKUP(C71,PĐT_GuiLanCuoi_18052002!$B$6:$H$127,2,0)</f>
        <v>Lý Hoàng</v>
      </c>
      <c r="S71" s="91" t="str">
        <f>VLOOKUP(C71,PĐT_GuiLanCuoi_18052002!$B$6:$H$127,3,0)</f>
        <v>Thư</v>
      </c>
    </row>
    <row r="72" spans="1:19" ht="31.5" customHeight="1" x14ac:dyDescent="0.2">
      <c r="A72" s="46">
        <v>76</v>
      </c>
      <c r="B72" s="22">
        <v>65</v>
      </c>
      <c r="C72" s="66" t="s">
        <v>28</v>
      </c>
      <c r="D72" s="67" t="s">
        <v>115</v>
      </c>
      <c r="E72" s="67" t="s">
        <v>75</v>
      </c>
      <c r="F72" s="66" t="s">
        <v>12</v>
      </c>
      <c r="G72" s="22" t="s">
        <v>875</v>
      </c>
      <c r="H72" s="23" t="s">
        <v>885</v>
      </c>
      <c r="I72" s="22" t="s">
        <v>3</v>
      </c>
      <c r="J72" s="24" t="s">
        <v>903</v>
      </c>
      <c r="K72" s="60" t="s">
        <v>1000</v>
      </c>
      <c r="L72" s="60" t="s">
        <v>1001</v>
      </c>
      <c r="M72" s="4"/>
      <c r="N72" s="15" t="str">
        <f>VLOOKUP(C72,PĐT!$B$2:$H$141,2,0)</f>
        <v>Lê Quang</v>
      </c>
      <c r="O72" s="15" t="str">
        <f>VLOOKUP(C72,PĐT!$B$2:$H$141,3,0)</f>
        <v>Nhựt</v>
      </c>
      <c r="P72" s="1">
        <v>101</v>
      </c>
      <c r="R72" s="91" t="str">
        <f>VLOOKUP(C72,PĐT_GuiLanCuoi_18052002!$B$6:$H$127,2,0)</f>
        <v>Lê Quang</v>
      </c>
      <c r="S72" s="91" t="str">
        <f>VLOOKUP(C72,PĐT_GuiLanCuoi_18052002!$B$6:$H$127,3,0)</f>
        <v>Nhựt</v>
      </c>
    </row>
    <row r="73" spans="1:19" ht="31.5" customHeight="1" x14ac:dyDescent="0.2">
      <c r="A73" s="46">
        <v>78</v>
      </c>
      <c r="B73" s="22">
        <v>66</v>
      </c>
      <c r="C73" s="66" t="s">
        <v>470</v>
      </c>
      <c r="D73" s="67" t="s">
        <v>471</v>
      </c>
      <c r="E73" s="67" t="s">
        <v>44</v>
      </c>
      <c r="F73" s="66" t="s">
        <v>5</v>
      </c>
      <c r="G73" s="22" t="s">
        <v>877</v>
      </c>
      <c r="H73" s="23" t="s">
        <v>473</v>
      </c>
      <c r="I73" s="22" t="s">
        <v>3</v>
      </c>
      <c r="J73" s="24" t="s">
        <v>903</v>
      </c>
      <c r="K73" s="60" t="s">
        <v>1002</v>
      </c>
      <c r="L73" s="60" t="s">
        <v>1003</v>
      </c>
      <c r="M73" s="4"/>
      <c r="N73" s="15" t="str">
        <f>VLOOKUP(C73,PĐT!$B$2:$H$141,2,0)</f>
        <v>Lưu Phước</v>
      </c>
      <c r="O73" s="15" t="str">
        <f>VLOOKUP(C73,PĐT!$B$2:$H$141,3,0)</f>
        <v>Nhân</v>
      </c>
      <c r="P73" s="1">
        <v>103</v>
      </c>
      <c r="R73" s="91" t="str">
        <f>VLOOKUP(C73,PĐT_GuiLanCuoi_18052002!$B$6:$H$127,2,0)</f>
        <v>Lưu Phước</v>
      </c>
      <c r="S73" s="91" t="str">
        <f>VLOOKUP(C73,PĐT_GuiLanCuoi_18052002!$B$6:$H$127,3,0)</f>
        <v>Nhân</v>
      </c>
    </row>
    <row r="74" spans="1:19" ht="31.5" customHeight="1" x14ac:dyDescent="0.2">
      <c r="A74" s="26">
        <v>6</v>
      </c>
      <c r="B74" s="22">
        <v>67</v>
      </c>
      <c r="C74" s="66" t="s">
        <v>143</v>
      </c>
      <c r="D74" s="67" t="s">
        <v>63</v>
      </c>
      <c r="E74" s="67" t="s">
        <v>64</v>
      </c>
      <c r="F74" s="66" t="s">
        <v>144</v>
      </c>
      <c r="G74" s="22" t="s">
        <v>145</v>
      </c>
      <c r="H74" s="23" t="s">
        <v>146</v>
      </c>
      <c r="I74" s="22" t="s">
        <v>3</v>
      </c>
      <c r="J74" s="24" t="s">
        <v>891</v>
      </c>
      <c r="K74" s="226" t="s">
        <v>1004</v>
      </c>
      <c r="L74" s="226" t="s">
        <v>1005</v>
      </c>
      <c r="M74" s="3"/>
      <c r="N74" s="15" t="str">
        <f>VLOOKUP(C74,PĐT!$B$2:$H$141,2,0)</f>
        <v>Lê Văn</v>
      </c>
      <c r="O74" s="15" t="str">
        <f>VLOOKUP(C74,PĐT!$B$2:$H$141,3,0)</f>
        <v>Hiếu</v>
      </c>
      <c r="P74" s="1">
        <v>9</v>
      </c>
      <c r="R74" s="91" t="str">
        <f>VLOOKUP(C74,PĐT_GuiLanCuoi_18052002!$B$6:$H$127,2,0)</f>
        <v>Lê Văn</v>
      </c>
      <c r="S74" s="91" t="str">
        <f>VLOOKUP(C74,PĐT_GuiLanCuoi_18052002!$B$6:$H$127,3,0)</f>
        <v>Hiếu</v>
      </c>
    </row>
    <row r="75" spans="1:19" ht="31.5" customHeight="1" x14ac:dyDescent="0.2">
      <c r="A75" s="26">
        <v>6</v>
      </c>
      <c r="B75" s="22">
        <v>68</v>
      </c>
      <c r="C75" s="66" t="s">
        <v>147</v>
      </c>
      <c r="D75" s="67" t="s">
        <v>94</v>
      </c>
      <c r="E75" s="67" t="s">
        <v>45</v>
      </c>
      <c r="F75" s="66" t="s">
        <v>144</v>
      </c>
      <c r="G75" s="22" t="s">
        <v>148</v>
      </c>
      <c r="H75" s="23" t="s">
        <v>149</v>
      </c>
      <c r="I75" s="22" t="s">
        <v>3</v>
      </c>
      <c r="J75" s="24" t="s">
        <v>891</v>
      </c>
      <c r="K75" s="226"/>
      <c r="L75" s="226"/>
      <c r="M75" s="3"/>
      <c r="N75" s="15" t="str">
        <f>VLOOKUP(C75,PĐT!$B$2:$H$141,2,0)</f>
        <v>Nguyễn Ngọc</v>
      </c>
      <c r="O75" s="15" t="str">
        <f>VLOOKUP(C75,PĐT!$B$2:$H$141,3,0)</f>
        <v>Duy</v>
      </c>
      <c r="P75" s="1">
        <v>10</v>
      </c>
      <c r="R75" s="91" t="str">
        <f>VLOOKUP(C75,PĐT_GuiLanCuoi_18052002!$B$6:$H$127,2,0)</f>
        <v>Nguyễn Ngọc</v>
      </c>
      <c r="S75" s="91" t="str">
        <f>VLOOKUP(C75,PĐT_GuiLanCuoi_18052002!$B$6:$H$127,3,0)</f>
        <v>Duy</v>
      </c>
    </row>
    <row r="76" spans="1:19" ht="31.5" customHeight="1" x14ac:dyDescent="0.2">
      <c r="A76" s="46">
        <v>13</v>
      </c>
      <c r="B76" s="22">
        <v>69</v>
      </c>
      <c r="C76" s="66" t="s">
        <v>188</v>
      </c>
      <c r="D76" s="67" t="s">
        <v>665</v>
      </c>
      <c r="E76" s="67" t="s">
        <v>42</v>
      </c>
      <c r="F76" s="66" t="s">
        <v>189</v>
      </c>
      <c r="G76" s="22" t="s">
        <v>190</v>
      </c>
      <c r="H76" s="23" t="s">
        <v>191</v>
      </c>
      <c r="I76" s="22" t="s">
        <v>3</v>
      </c>
      <c r="J76" s="24" t="s">
        <v>891</v>
      </c>
      <c r="K76" s="226" t="s">
        <v>1006</v>
      </c>
      <c r="L76" s="226" t="s">
        <v>1007</v>
      </c>
      <c r="M76" s="3"/>
      <c r="N76" s="15" t="str">
        <f>VLOOKUP(C76,PĐT!$B$2:$H$141,2,0)</f>
        <v>Nguyễn Trần Chính</v>
      </c>
      <c r="O76" s="15" t="str">
        <f>VLOOKUP(C76,PĐT!$B$2:$H$141,3,0)</f>
        <v>Huy</v>
      </c>
      <c r="P76" s="1">
        <v>23</v>
      </c>
      <c r="R76" s="91" t="str">
        <f>VLOOKUP(C76,PĐT_GuiLanCuoi_18052002!$B$6:$H$127,2,0)</f>
        <v>Nguyễn Trần Chính</v>
      </c>
      <c r="S76" s="91" t="str">
        <f>VLOOKUP(C76,PĐT_GuiLanCuoi_18052002!$B$6:$H$127,3,0)</f>
        <v>Huy</v>
      </c>
    </row>
    <row r="77" spans="1:19" ht="31.5" customHeight="1" x14ac:dyDescent="0.2">
      <c r="A77" s="46">
        <v>13</v>
      </c>
      <c r="B77" s="22">
        <v>70</v>
      </c>
      <c r="C77" s="66" t="s">
        <v>192</v>
      </c>
      <c r="D77" s="67" t="s">
        <v>671</v>
      </c>
      <c r="E77" s="67" t="s">
        <v>48</v>
      </c>
      <c r="F77" s="66" t="s">
        <v>189</v>
      </c>
      <c r="G77" s="22" t="s">
        <v>193</v>
      </c>
      <c r="H77" s="23" t="s">
        <v>194</v>
      </c>
      <c r="I77" s="22" t="s">
        <v>3</v>
      </c>
      <c r="J77" s="24" t="s">
        <v>891</v>
      </c>
      <c r="K77" s="226"/>
      <c r="L77" s="226"/>
      <c r="M77" s="3"/>
      <c r="N77" s="15" t="str">
        <f>VLOOKUP(C77,PĐT!$B$2:$H$141,2,0)</f>
        <v>Nguyễn Hoàng Minh</v>
      </c>
      <c r="O77" s="15" t="str">
        <f>VLOOKUP(C77,PĐT!$B$2:$H$141,3,0)</f>
        <v>Thy</v>
      </c>
      <c r="P77" s="1">
        <v>24</v>
      </c>
      <c r="R77" s="91" t="str">
        <f>VLOOKUP(C77,PĐT_GuiLanCuoi_18052002!$B$6:$H$127,2,0)</f>
        <v>Nguyễn Hoàng Minh</v>
      </c>
      <c r="S77" s="91" t="str">
        <f>VLOOKUP(C77,PĐT_GuiLanCuoi_18052002!$B$6:$H$127,3,0)</f>
        <v>Thy</v>
      </c>
    </row>
    <row r="78" spans="1:19" ht="31.5" customHeight="1" x14ac:dyDescent="0.2">
      <c r="A78" s="46">
        <v>25</v>
      </c>
      <c r="B78" s="22">
        <v>71</v>
      </c>
      <c r="C78" s="66" t="s">
        <v>247</v>
      </c>
      <c r="D78" s="67" t="s">
        <v>37</v>
      </c>
      <c r="E78" s="67" t="s">
        <v>43</v>
      </c>
      <c r="F78" s="66" t="s">
        <v>248</v>
      </c>
      <c r="G78" s="22" t="s">
        <v>249</v>
      </c>
      <c r="H78" s="23" t="s">
        <v>250</v>
      </c>
      <c r="I78" s="22" t="s">
        <v>3</v>
      </c>
      <c r="J78" s="24" t="s">
        <v>904</v>
      </c>
      <c r="K78" s="233" t="s">
        <v>1074</v>
      </c>
      <c r="L78" s="235" t="s">
        <v>1075</v>
      </c>
      <c r="M78" s="3"/>
      <c r="N78" s="15" t="str">
        <f>VLOOKUP(C78,PĐT!$B$2:$H$141,2,0)</f>
        <v>Nguyễn Tuấn</v>
      </c>
      <c r="O78" s="15" t="str">
        <f>VLOOKUP(C78,PĐT!$B$2:$H$141,3,0)</f>
        <v>Khang</v>
      </c>
      <c r="P78" s="1">
        <v>41</v>
      </c>
      <c r="R78" s="91" t="str">
        <f>VLOOKUP(C78,PĐT_GuiLanCuoi_18052002!$B$6:$H$127,2,0)</f>
        <v>Nguyễn Tuấn</v>
      </c>
      <c r="S78" s="91" t="str">
        <f>VLOOKUP(C78,PĐT_GuiLanCuoi_18052002!$B$6:$H$127,3,0)</f>
        <v>Khang</v>
      </c>
    </row>
    <row r="79" spans="1:19" ht="31.5" customHeight="1" x14ac:dyDescent="0.2">
      <c r="A79" s="46">
        <v>25</v>
      </c>
      <c r="B79" s="22">
        <v>72</v>
      </c>
      <c r="C79" s="66" t="s">
        <v>251</v>
      </c>
      <c r="D79" s="67" t="s">
        <v>880</v>
      </c>
      <c r="E79" s="67" t="s">
        <v>74</v>
      </c>
      <c r="F79" s="66" t="s">
        <v>248</v>
      </c>
      <c r="G79" s="22" t="s">
        <v>252</v>
      </c>
      <c r="H79" s="23" t="s">
        <v>253</v>
      </c>
      <c r="I79" s="22" t="s">
        <v>3</v>
      </c>
      <c r="J79" s="24" t="s">
        <v>904</v>
      </c>
      <c r="K79" s="234"/>
      <c r="L79" s="236"/>
      <c r="M79" s="14" t="s">
        <v>884</v>
      </c>
      <c r="N79" s="15" t="e">
        <f>VLOOKUP(C79,PĐT!$B$2:$H$141,2,0)</f>
        <v>#N/A</v>
      </c>
      <c r="O79" s="15" t="e">
        <f>VLOOKUP(C79,PĐT!$B$2:$H$141,3,0)</f>
        <v>#N/A</v>
      </c>
      <c r="P79" s="1">
        <v>42</v>
      </c>
      <c r="R79" s="91" t="str">
        <f>VLOOKUP(C79,PĐT_GuiLanCuoi_18052002!$B$6:$H$127,2,0)</f>
        <v>Đặng Phước</v>
      </c>
      <c r="S79" s="91" t="str">
        <f>VLOOKUP(C79,PĐT_GuiLanCuoi_18052002!$B$6:$H$127,3,0)</f>
        <v>Lộc</v>
      </c>
    </row>
    <row r="80" spans="1:19" ht="31.5" customHeight="1" x14ac:dyDescent="0.2">
      <c r="A80" s="46">
        <v>87</v>
      </c>
      <c r="B80" s="22">
        <v>73</v>
      </c>
      <c r="C80" s="66" t="s">
        <v>505</v>
      </c>
      <c r="D80" s="67" t="s">
        <v>506</v>
      </c>
      <c r="E80" s="67" t="s">
        <v>507</v>
      </c>
      <c r="F80" s="66" t="s">
        <v>12</v>
      </c>
      <c r="G80" s="47" t="s">
        <v>510</v>
      </c>
      <c r="H80" s="48" t="s">
        <v>509</v>
      </c>
      <c r="I80" s="47"/>
      <c r="J80" s="24" t="s">
        <v>904</v>
      </c>
      <c r="K80" s="230" t="s">
        <v>1076</v>
      </c>
      <c r="L80" s="237" t="s">
        <v>1077</v>
      </c>
      <c r="M80" s="17" t="s">
        <v>874</v>
      </c>
      <c r="N80" s="15" t="str">
        <f>VLOOKUP(C80,PĐT!$B$2:$H$141,2,0)</f>
        <v>Phùng Châu</v>
      </c>
      <c r="O80" s="15" t="str">
        <f>VLOOKUP(C80,PĐT!$B$2:$H$141,3,0)</f>
        <v>Hải</v>
      </c>
      <c r="P80" s="1">
        <v>112</v>
      </c>
      <c r="R80" s="91" t="str">
        <f>VLOOKUP(C80,PĐT_GuiLanCuoi_18052002!$B$6:$H$127,2,0)</f>
        <v>Phùng Châu</v>
      </c>
      <c r="S80" s="91" t="str">
        <f>VLOOKUP(C80,PĐT_GuiLanCuoi_18052002!$B$6:$H$127,3,0)</f>
        <v>Hải</v>
      </c>
    </row>
    <row r="81" spans="1:19" ht="31.5" customHeight="1" x14ac:dyDescent="0.2">
      <c r="A81" s="46">
        <v>88</v>
      </c>
      <c r="B81" s="22">
        <v>74</v>
      </c>
      <c r="C81" s="66" t="s">
        <v>521</v>
      </c>
      <c r="D81" s="67" t="s">
        <v>522</v>
      </c>
      <c r="E81" s="67" t="s">
        <v>55</v>
      </c>
      <c r="F81" s="66" t="s">
        <v>12</v>
      </c>
      <c r="G81" s="47" t="s">
        <v>525</v>
      </c>
      <c r="H81" s="48" t="s">
        <v>524</v>
      </c>
      <c r="I81" s="47"/>
      <c r="J81" s="24" t="s">
        <v>904</v>
      </c>
      <c r="K81" s="231"/>
      <c r="L81" s="238"/>
      <c r="M81" s="17" t="s">
        <v>874</v>
      </c>
      <c r="N81" s="15" t="str">
        <f>VLOOKUP(C81,PĐT!$B$2:$H$141,2,0)</f>
        <v>Đặng Như</v>
      </c>
      <c r="O81" s="15" t="str">
        <f>VLOOKUP(C81,PĐT!$B$2:$H$141,3,0)</f>
        <v>Vũ</v>
      </c>
      <c r="P81" s="1">
        <v>113</v>
      </c>
      <c r="R81" s="91" t="str">
        <f>VLOOKUP(C81,PĐT_GuiLanCuoi_18052002!$B$6:$H$127,2,0)</f>
        <v>Đặng Như</v>
      </c>
      <c r="S81" s="91" t="str">
        <f>VLOOKUP(C81,PĐT_GuiLanCuoi_18052002!$B$6:$H$127,3,0)</f>
        <v>Vũ</v>
      </c>
    </row>
    <row r="82" spans="1:19" ht="31.5" customHeight="1" x14ac:dyDescent="0.2">
      <c r="A82" s="26">
        <v>12</v>
      </c>
      <c r="B82" s="22">
        <v>75</v>
      </c>
      <c r="C82" s="66" t="s">
        <v>182</v>
      </c>
      <c r="D82" s="67" t="s">
        <v>835</v>
      </c>
      <c r="E82" s="67" t="s">
        <v>836</v>
      </c>
      <c r="F82" s="66" t="s">
        <v>157</v>
      </c>
      <c r="G82" s="22" t="s">
        <v>183</v>
      </c>
      <c r="H82" s="23" t="s">
        <v>184</v>
      </c>
      <c r="I82" s="22" t="s">
        <v>3</v>
      </c>
      <c r="J82" s="24" t="s">
        <v>900</v>
      </c>
      <c r="K82" s="232" t="s">
        <v>941</v>
      </c>
      <c r="L82" s="61" t="s">
        <v>1008</v>
      </c>
      <c r="M82" s="3"/>
      <c r="N82" s="15" t="str">
        <f>VLOOKUP(C82,PĐT!$B$2:$H$141,2,0)</f>
        <v>Nguyễn Tấn</v>
      </c>
      <c r="O82" s="15" t="str">
        <f>VLOOKUP(C82,PĐT!$B$2:$H$141,3,0)</f>
        <v>Phát</v>
      </c>
      <c r="P82" s="1">
        <v>21</v>
      </c>
      <c r="R82" s="91" t="str">
        <f>VLOOKUP(C82,PĐT_GuiLanCuoi_18052002!$B$6:$H$127,2,0)</f>
        <v>Nguyễn Tấn</v>
      </c>
      <c r="S82" s="91" t="str">
        <f>VLOOKUP(C82,PĐT_GuiLanCuoi_18052002!$B$6:$H$127,3,0)</f>
        <v>Phát</v>
      </c>
    </row>
    <row r="83" spans="1:19" ht="31.5" customHeight="1" x14ac:dyDescent="0.2">
      <c r="A83" s="26">
        <v>12</v>
      </c>
      <c r="B83" s="22">
        <v>76</v>
      </c>
      <c r="C83" s="66" t="s">
        <v>185</v>
      </c>
      <c r="D83" s="67" t="s">
        <v>832</v>
      </c>
      <c r="E83" s="67" t="s">
        <v>91</v>
      </c>
      <c r="F83" s="66" t="s">
        <v>157</v>
      </c>
      <c r="G83" s="22" t="s">
        <v>186</v>
      </c>
      <c r="H83" s="23" t="s">
        <v>187</v>
      </c>
      <c r="I83" s="22" t="s">
        <v>3</v>
      </c>
      <c r="J83" s="24" t="s">
        <v>900</v>
      </c>
      <c r="K83" s="232"/>
      <c r="L83" s="61" t="s">
        <v>1008</v>
      </c>
      <c r="M83" s="3"/>
      <c r="N83" s="15" t="str">
        <f>VLOOKUP(C83,PĐT!$B$2:$H$141,2,0)</f>
        <v>Võ Phương</v>
      </c>
      <c r="O83" s="15" t="str">
        <f>VLOOKUP(C83,PĐT!$B$2:$H$141,3,0)</f>
        <v>Nam</v>
      </c>
      <c r="P83" s="1">
        <v>22</v>
      </c>
      <c r="R83" s="91" t="str">
        <f>VLOOKUP(C83,PĐT_GuiLanCuoi_18052002!$B$6:$H$127,2,0)</f>
        <v>Võ Phương</v>
      </c>
      <c r="S83" s="91" t="str">
        <f>VLOOKUP(C83,PĐT_GuiLanCuoi_18052002!$B$6:$H$127,3,0)</f>
        <v>Nam</v>
      </c>
    </row>
    <row r="84" spans="1:19" ht="31.5" customHeight="1" x14ac:dyDescent="0.2">
      <c r="A84" s="46">
        <v>68</v>
      </c>
      <c r="B84" s="22">
        <v>77</v>
      </c>
      <c r="C84" s="66" t="s">
        <v>405</v>
      </c>
      <c r="D84" s="67" t="s">
        <v>81</v>
      </c>
      <c r="E84" s="67" t="s">
        <v>84</v>
      </c>
      <c r="F84" s="66" t="s">
        <v>4</v>
      </c>
      <c r="G84" s="22" t="s">
        <v>406</v>
      </c>
      <c r="H84" s="23" t="s">
        <v>407</v>
      </c>
      <c r="I84" s="22" t="s">
        <v>3</v>
      </c>
      <c r="J84" s="24" t="s">
        <v>900</v>
      </c>
      <c r="K84" s="59" t="s">
        <v>1009</v>
      </c>
      <c r="L84" s="59" t="s">
        <v>1009</v>
      </c>
      <c r="M84" s="14" t="s">
        <v>884</v>
      </c>
      <c r="N84" s="15" t="e">
        <f>VLOOKUP(C84,PĐT!$B$2:$H$141,2,0)</f>
        <v>#N/A</v>
      </c>
      <c r="O84" s="15" t="e">
        <f>VLOOKUP(C84,PĐT!$B$2:$H$141,3,0)</f>
        <v>#N/A</v>
      </c>
      <c r="P84" s="1">
        <v>93</v>
      </c>
      <c r="R84" s="91" t="e">
        <f>VLOOKUP(C84,PĐT_GuiLanCuoi_18052002!$B$6:$H$127,2,0)</f>
        <v>#N/A</v>
      </c>
      <c r="S84" s="91" t="e">
        <f>VLOOKUP(C84,PĐT_GuiLanCuoi_18052002!$B$6:$H$127,3,0)</f>
        <v>#N/A</v>
      </c>
    </row>
    <row r="85" spans="1:19" ht="31.5" customHeight="1" x14ac:dyDescent="0.2">
      <c r="A85" s="46">
        <v>80</v>
      </c>
      <c r="B85" s="22">
        <v>78</v>
      </c>
      <c r="C85" s="66" t="s">
        <v>451</v>
      </c>
      <c r="D85" s="67" t="s">
        <v>452</v>
      </c>
      <c r="E85" s="67" t="s">
        <v>107</v>
      </c>
      <c r="F85" s="66" t="s">
        <v>21</v>
      </c>
      <c r="G85" s="47" t="s">
        <v>455</v>
      </c>
      <c r="H85" s="48" t="s">
        <v>454</v>
      </c>
      <c r="I85" s="47"/>
      <c r="J85" s="24" t="s">
        <v>900</v>
      </c>
      <c r="K85" s="37" t="s">
        <v>1010</v>
      </c>
      <c r="L85" s="37" t="s">
        <v>1011</v>
      </c>
      <c r="M85" s="17" t="s">
        <v>874</v>
      </c>
      <c r="N85" s="15" t="str">
        <f>VLOOKUP(C85,PĐT!$B$2:$H$141,2,0)</f>
        <v>Phạm Hữu</v>
      </c>
      <c r="O85" s="15" t="str">
        <f>VLOOKUP(C85,PĐT!$B$2:$H$141,3,0)</f>
        <v>Lợi</v>
      </c>
      <c r="P85" s="1">
        <v>105</v>
      </c>
      <c r="R85" s="91" t="str">
        <f>VLOOKUP(C85,PĐT_GuiLanCuoi_18052002!$B$6:$H$127,2,0)</f>
        <v>Phạm Hữu</v>
      </c>
      <c r="S85" s="91" t="str">
        <f>VLOOKUP(C85,PĐT_GuiLanCuoi_18052002!$B$6:$H$127,3,0)</f>
        <v>Lợi</v>
      </c>
    </row>
    <row r="86" spans="1:19" ht="31.5" customHeight="1" x14ac:dyDescent="0.2">
      <c r="A86" s="46">
        <v>81</v>
      </c>
      <c r="B86" s="22">
        <v>79</v>
      </c>
      <c r="C86" s="66" t="s">
        <v>13</v>
      </c>
      <c r="D86" s="67" t="s">
        <v>79</v>
      </c>
      <c r="E86" s="67" t="s">
        <v>80</v>
      </c>
      <c r="F86" s="66" t="s">
        <v>14</v>
      </c>
      <c r="G86" s="47" t="s">
        <v>26</v>
      </c>
      <c r="H86" s="48" t="s">
        <v>465</v>
      </c>
      <c r="I86" s="47"/>
      <c r="J86" s="24" t="s">
        <v>900</v>
      </c>
      <c r="K86" s="37" t="s">
        <v>1012</v>
      </c>
      <c r="L86" s="37" t="s">
        <v>1013</v>
      </c>
      <c r="M86" s="17" t="s">
        <v>874</v>
      </c>
      <c r="N86" s="15" t="str">
        <f>VLOOKUP(C86,PĐT!$B$2:$H$141,2,0)</f>
        <v>Lê Hoàng</v>
      </c>
      <c r="O86" s="15" t="str">
        <f>VLOOKUP(C86,PĐT!$B$2:$H$141,3,0)</f>
        <v>Tân</v>
      </c>
      <c r="P86" s="1">
        <v>106</v>
      </c>
      <c r="R86" s="91" t="str">
        <f>VLOOKUP(C86,PĐT_GuiLanCuoi_18052002!$B$6:$H$127,2,0)</f>
        <v>Lê Hoàng</v>
      </c>
      <c r="S86" s="91" t="str">
        <f>VLOOKUP(C86,PĐT_GuiLanCuoi_18052002!$B$6:$H$127,3,0)</f>
        <v>Tân</v>
      </c>
    </row>
    <row r="87" spans="1:19" ht="31.5" customHeight="1" x14ac:dyDescent="0.2">
      <c r="A87" s="46">
        <v>85</v>
      </c>
      <c r="B87" s="22">
        <v>80</v>
      </c>
      <c r="C87" s="66" t="s">
        <v>492</v>
      </c>
      <c r="D87" s="67" t="s">
        <v>81</v>
      </c>
      <c r="E87" s="67" t="s">
        <v>64</v>
      </c>
      <c r="F87" s="66" t="s">
        <v>4</v>
      </c>
      <c r="G87" s="47" t="s">
        <v>495</v>
      </c>
      <c r="H87" s="48" t="s">
        <v>494</v>
      </c>
      <c r="I87" s="47"/>
      <c r="J87" s="24" t="s">
        <v>900</v>
      </c>
      <c r="K87" s="37" t="s">
        <v>1014</v>
      </c>
      <c r="L87" s="37" t="s">
        <v>1015</v>
      </c>
      <c r="M87" s="17" t="s">
        <v>874</v>
      </c>
      <c r="N87" s="15" t="str">
        <f>VLOOKUP(C87,PĐT!$B$2:$H$141,2,0)</f>
        <v>Nguyễn Minh</v>
      </c>
      <c r="O87" s="15" t="str">
        <f>VLOOKUP(C87,PĐT!$B$2:$H$141,3,0)</f>
        <v>Hiếu</v>
      </c>
      <c r="P87" s="1">
        <v>110</v>
      </c>
      <c r="R87" s="91" t="str">
        <f>VLOOKUP(C87,PĐT_GuiLanCuoi_18052002!$B$6:$H$127,2,0)</f>
        <v>Nguyễn Minh</v>
      </c>
      <c r="S87" s="91" t="str">
        <f>VLOOKUP(C87,PĐT_GuiLanCuoi_18052002!$B$6:$H$127,3,0)</f>
        <v>Hiếu</v>
      </c>
    </row>
    <row r="88" spans="1:19" ht="31.5" customHeight="1" x14ac:dyDescent="0.2">
      <c r="A88" s="46"/>
      <c r="B88" s="22">
        <v>81</v>
      </c>
      <c r="C88" s="66" t="s">
        <v>1095</v>
      </c>
      <c r="D88" s="67" t="s">
        <v>71</v>
      </c>
      <c r="E88" s="67" t="s">
        <v>1096</v>
      </c>
      <c r="F88" s="66" t="s">
        <v>1098</v>
      </c>
      <c r="G88" s="47"/>
      <c r="H88" s="48"/>
      <c r="I88" s="47"/>
      <c r="J88" s="24" t="s">
        <v>900</v>
      </c>
      <c r="K88" s="59" t="s">
        <v>1009</v>
      </c>
      <c r="L88" s="59" t="s">
        <v>1009</v>
      </c>
      <c r="M88" s="17" t="s">
        <v>1109</v>
      </c>
      <c r="N88" s="15"/>
      <c r="O88" s="15"/>
      <c r="R88" s="91" t="str">
        <f>VLOOKUP(C88,PĐT_GuiLanCuoi_18052002!$B$6:$H$127,2,0)</f>
        <v>Nguyễn Thị Mỹ</v>
      </c>
      <c r="S88" s="91" t="str">
        <f>VLOOKUP(C88,PĐT_GuiLanCuoi_18052002!$B$6:$H$127,3,0)</f>
        <v>Kim</v>
      </c>
    </row>
    <row r="89" spans="1:19" ht="31.5" customHeight="1" x14ac:dyDescent="0.2">
      <c r="A89" s="46">
        <v>29</v>
      </c>
      <c r="B89" s="22">
        <v>82</v>
      </c>
      <c r="C89" s="66" t="s">
        <v>272</v>
      </c>
      <c r="D89" s="67" t="s">
        <v>821</v>
      </c>
      <c r="E89" s="67" t="s">
        <v>822</v>
      </c>
      <c r="F89" s="66" t="s">
        <v>157</v>
      </c>
      <c r="G89" s="22" t="s">
        <v>273</v>
      </c>
      <c r="H89" s="23" t="s">
        <v>274</v>
      </c>
      <c r="I89" s="22" t="s">
        <v>7</v>
      </c>
      <c r="J89" s="24" t="s">
        <v>899</v>
      </c>
      <c r="K89" s="230" t="s">
        <v>1016</v>
      </c>
      <c r="L89" s="230" t="s">
        <v>1017</v>
      </c>
      <c r="M89" s="3"/>
      <c r="N89" s="15" t="str">
        <f>VLOOKUP(C89,PĐT!$B$2:$H$141,2,0)</f>
        <v>Trần Hí</v>
      </c>
      <c r="O89" s="15" t="str">
        <f>VLOOKUP(C89,PĐT!$B$2:$H$141,3,0)</f>
        <v>Đường</v>
      </c>
      <c r="P89" s="1">
        <v>49</v>
      </c>
      <c r="R89" s="91" t="str">
        <f>VLOOKUP(C89,PĐT_GuiLanCuoi_18052002!$B$6:$H$127,2,0)</f>
        <v>Trần Hí</v>
      </c>
      <c r="S89" s="91" t="str">
        <f>VLOOKUP(C89,PĐT_GuiLanCuoi_18052002!$B$6:$H$127,3,0)</f>
        <v>Đường</v>
      </c>
    </row>
    <row r="90" spans="1:19" ht="31.5" customHeight="1" x14ac:dyDescent="0.2">
      <c r="A90" s="46">
        <v>29</v>
      </c>
      <c r="B90" s="22">
        <v>83</v>
      </c>
      <c r="C90" s="66" t="s">
        <v>275</v>
      </c>
      <c r="D90" s="67" t="s">
        <v>867</v>
      </c>
      <c r="E90" s="67" t="s">
        <v>69</v>
      </c>
      <c r="F90" s="66" t="s">
        <v>276</v>
      </c>
      <c r="G90" s="22" t="s">
        <v>277</v>
      </c>
      <c r="H90" s="23" t="s">
        <v>278</v>
      </c>
      <c r="I90" s="22" t="s">
        <v>7</v>
      </c>
      <c r="J90" s="24" t="s">
        <v>899</v>
      </c>
      <c r="K90" s="231"/>
      <c r="L90" s="231"/>
      <c r="M90" s="3"/>
      <c r="N90" s="15" t="str">
        <f>VLOOKUP(C90,PĐT!$B$2:$H$141,2,0)</f>
        <v>Ngô Thùy</v>
      </c>
      <c r="O90" s="15" t="str">
        <f>VLOOKUP(C90,PĐT!$B$2:$H$141,3,0)</f>
        <v>Thương</v>
      </c>
      <c r="P90" s="1">
        <v>50</v>
      </c>
      <c r="R90" s="91" t="str">
        <f>VLOOKUP(C90,PĐT_GuiLanCuoi_18052002!$B$6:$H$127,2,0)</f>
        <v>Ngô Thùy</v>
      </c>
      <c r="S90" s="91" t="str">
        <f>VLOOKUP(C90,PĐT_GuiLanCuoi_18052002!$B$6:$H$127,3,0)</f>
        <v>Thương</v>
      </c>
    </row>
    <row r="91" spans="1:19" ht="31.5" customHeight="1" x14ac:dyDescent="0.2">
      <c r="A91" s="46">
        <v>37</v>
      </c>
      <c r="B91" s="22">
        <v>84</v>
      </c>
      <c r="C91" s="66" t="s">
        <v>313</v>
      </c>
      <c r="D91" s="67" t="s">
        <v>784</v>
      </c>
      <c r="E91" s="67" t="s">
        <v>785</v>
      </c>
      <c r="F91" s="66" t="s">
        <v>241</v>
      </c>
      <c r="G91" s="22" t="s">
        <v>314</v>
      </c>
      <c r="H91" s="23" t="s">
        <v>315</v>
      </c>
      <c r="I91" s="22" t="s">
        <v>7</v>
      </c>
      <c r="J91" s="24" t="s">
        <v>899</v>
      </c>
      <c r="K91" s="53" t="s">
        <v>1018</v>
      </c>
      <c r="L91" s="53" t="s">
        <v>1017</v>
      </c>
      <c r="M91" s="3"/>
      <c r="N91" s="15" t="str">
        <f>VLOOKUP(C91,PĐT!$B$2:$H$141,2,0)</f>
        <v>Trần Hoàng</v>
      </c>
      <c r="O91" s="15" t="str">
        <f>VLOOKUP(C91,PĐT!$B$2:$H$141,3,0)</f>
        <v>Hiệp</v>
      </c>
      <c r="P91" s="1">
        <v>62</v>
      </c>
      <c r="R91" s="91" t="str">
        <f>VLOOKUP(C91,PĐT_GuiLanCuoi_18052002!$B$6:$H$127,2,0)</f>
        <v>Trần Hoàng</v>
      </c>
      <c r="S91" s="91" t="str">
        <f>VLOOKUP(C91,PĐT_GuiLanCuoi_18052002!$B$6:$H$127,3,0)</f>
        <v>Hiệp</v>
      </c>
    </row>
    <row r="92" spans="1:19" ht="31.5" customHeight="1" x14ac:dyDescent="0.2">
      <c r="A92" s="46">
        <v>59</v>
      </c>
      <c r="B92" s="22">
        <v>85</v>
      </c>
      <c r="C92" s="66" t="s">
        <v>379</v>
      </c>
      <c r="D92" s="67" t="s">
        <v>714</v>
      </c>
      <c r="E92" s="67" t="s">
        <v>52</v>
      </c>
      <c r="F92" s="66" t="s">
        <v>209</v>
      </c>
      <c r="G92" s="22" t="s">
        <v>380</v>
      </c>
      <c r="H92" s="23" t="s">
        <v>381</v>
      </c>
      <c r="I92" s="22" t="s">
        <v>3</v>
      </c>
      <c r="J92" s="24" t="s">
        <v>899</v>
      </c>
      <c r="K92" s="53" t="s">
        <v>1019</v>
      </c>
      <c r="L92" s="53" t="s">
        <v>1017</v>
      </c>
      <c r="M92" s="4"/>
      <c r="N92" s="15" t="str">
        <f>VLOOKUP(C92,PĐT!$B$2:$H$141,2,0)</f>
        <v>Phạm Thị Huỳnh</v>
      </c>
      <c r="O92" s="15" t="str">
        <f>VLOOKUP(C92,PĐT!$B$2:$H$141,3,0)</f>
        <v>Như</v>
      </c>
      <c r="P92" s="1">
        <v>84</v>
      </c>
      <c r="R92" s="91" t="str">
        <f>VLOOKUP(C92,PĐT_GuiLanCuoi_18052002!$B$6:$H$127,2,0)</f>
        <v>Phạm Thị Huỳnh</v>
      </c>
      <c r="S92" s="91" t="str">
        <f>VLOOKUP(C92,PĐT_GuiLanCuoi_18052002!$B$6:$H$127,3,0)</f>
        <v>Như</v>
      </c>
    </row>
    <row r="93" spans="1:19" ht="31.5" customHeight="1" x14ac:dyDescent="0.2">
      <c r="A93" s="46">
        <v>61</v>
      </c>
      <c r="B93" s="22">
        <v>86</v>
      </c>
      <c r="C93" s="66" t="s">
        <v>385</v>
      </c>
      <c r="D93" s="67" t="s">
        <v>825</v>
      </c>
      <c r="E93" s="67" t="s">
        <v>43</v>
      </c>
      <c r="F93" s="66" t="s">
        <v>157</v>
      </c>
      <c r="G93" s="22" t="s">
        <v>386</v>
      </c>
      <c r="H93" s="23" t="s">
        <v>387</v>
      </c>
      <c r="I93" s="22" t="s">
        <v>7</v>
      </c>
      <c r="J93" s="24" t="s">
        <v>899</v>
      </c>
      <c r="K93" s="53" t="s">
        <v>1020</v>
      </c>
      <c r="L93" s="53" t="s">
        <v>1017</v>
      </c>
      <c r="M93" s="4"/>
      <c r="N93" s="15" t="str">
        <f>VLOOKUP(C93,PĐT!$B$2:$H$141,2,0)</f>
        <v>Võ Đức An</v>
      </c>
      <c r="O93" s="15" t="str">
        <f>VLOOKUP(C93,PĐT!$B$2:$H$141,3,0)</f>
        <v>Khang</v>
      </c>
      <c r="P93" s="1">
        <v>86</v>
      </c>
      <c r="R93" s="91" t="str">
        <f>VLOOKUP(C93,PĐT_GuiLanCuoi_18052002!$B$6:$H$127,2,0)</f>
        <v>Võ Đức An</v>
      </c>
      <c r="S93" s="91" t="str">
        <f>VLOOKUP(C93,PĐT_GuiLanCuoi_18052002!$B$6:$H$127,3,0)</f>
        <v>Khang</v>
      </c>
    </row>
    <row r="94" spans="1:19" ht="31.5" customHeight="1" x14ac:dyDescent="0.2">
      <c r="A94" s="46">
        <v>84</v>
      </c>
      <c r="B94" s="22">
        <v>87</v>
      </c>
      <c r="C94" s="66" t="s">
        <v>477</v>
      </c>
      <c r="D94" s="67" t="s">
        <v>478</v>
      </c>
      <c r="E94" s="67" t="s">
        <v>479</v>
      </c>
      <c r="F94" s="66" t="s">
        <v>8</v>
      </c>
      <c r="G94" s="47" t="s">
        <v>482</v>
      </c>
      <c r="H94" s="48" t="s">
        <v>481</v>
      </c>
      <c r="I94" s="47"/>
      <c r="J94" s="24" t="s">
        <v>899</v>
      </c>
      <c r="K94" s="53" t="s">
        <v>1108</v>
      </c>
      <c r="L94" s="53" t="s">
        <v>1017</v>
      </c>
      <c r="M94" s="17" t="s">
        <v>874</v>
      </c>
      <c r="N94" s="15" t="str">
        <f>VLOOKUP(C94,PĐT!$B$2:$H$141,2,0)</f>
        <v>Phùng Hữu</v>
      </c>
      <c r="O94" s="15" t="str">
        <f>VLOOKUP(C94,PĐT!$B$2:$H$141,3,0)</f>
        <v>Đức</v>
      </c>
      <c r="P94" s="1">
        <v>109</v>
      </c>
      <c r="R94" s="91" t="str">
        <f>VLOOKUP(C94,PĐT_GuiLanCuoi_18052002!$B$6:$H$127,2,0)</f>
        <v>Phùng Hữu</v>
      </c>
      <c r="S94" s="91" t="str">
        <f>VLOOKUP(C94,PĐT_GuiLanCuoi_18052002!$B$6:$H$127,3,0)</f>
        <v>Đức</v>
      </c>
    </row>
    <row r="95" spans="1:19" ht="31.5" customHeight="1" x14ac:dyDescent="0.2">
      <c r="A95" s="46">
        <v>3</v>
      </c>
      <c r="B95" s="22">
        <v>88</v>
      </c>
      <c r="C95" s="66" t="s">
        <v>123</v>
      </c>
      <c r="D95" s="67" t="s">
        <v>577</v>
      </c>
      <c r="E95" s="67" t="s">
        <v>105</v>
      </c>
      <c r="F95" s="66" t="s">
        <v>124</v>
      </c>
      <c r="G95" s="22" t="s">
        <v>125</v>
      </c>
      <c r="H95" s="23" t="s">
        <v>126</v>
      </c>
      <c r="I95" s="22" t="s">
        <v>3</v>
      </c>
      <c r="J95" s="24" t="s">
        <v>890</v>
      </c>
      <c r="K95" s="226" t="s">
        <v>1021</v>
      </c>
      <c r="L95" s="226" t="s">
        <v>1022</v>
      </c>
      <c r="M95" s="3"/>
      <c r="N95" s="15" t="str">
        <f>VLOOKUP(C95,PĐT!$B$2:$H$141,2,0)</f>
        <v>Dương Trường</v>
      </c>
      <c r="O95" s="15" t="str">
        <f>VLOOKUP(C95,PĐT!$B$2:$H$141,3,0)</f>
        <v>Giang</v>
      </c>
      <c r="P95" s="1">
        <v>3</v>
      </c>
      <c r="R95" s="91" t="str">
        <f>VLOOKUP(C95,PĐT_GuiLanCuoi_18052002!$B$6:$H$127,2,0)</f>
        <v>Dương Trường</v>
      </c>
      <c r="S95" s="91" t="str">
        <f>VLOOKUP(C95,PĐT_GuiLanCuoi_18052002!$B$6:$H$127,3,0)</f>
        <v>Giang</v>
      </c>
    </row>
    <row r="96" spans="1:19" ht="31.5" customHeight="1" x14ac:dyDescent="0.2">
      <c r="A96" s="46">
        <v>3</v>
      </c>
      <c r="B96" s="22">
        <v>89</v>
      </c>
      <c r="C96" s="66" t="s">
        <v>127</v>
      </c>
      <c r="D96" s="67" t="s">
        <v>585</v>
      </c>
      <c r="E96" s="67" t="s">
        <v>42</v>
      </c>
      <c r="F96" s="66" t="s">
        <v>124</v>
      </c>
      <c r="G96" s="22" t="s">
        <v>128</v>
      </c>
      <c r="H96" s="23" t="s">
        <v>129</v>
      </c>
      <c r="I96" s="22" t="s">
        <v>3</v>
      </c>
      <c r="J96" s="24" t="s">
        <v>890</v>
      </c>
      <c r="K96" s="226"/>
      <c r="L96" s="226"/>
      <c r="M96" s="3"/>
      <c r="N96" s="15" t="str">
        <f>VLOOKUP(C96,PĐT!$B$2:$H$141,2,0)</f>
        <v>Nguyễn Nhật</v>
      </c>
      <c r="O96" s="15" t="str">
        <f>VLOOKUP(C96,PĐT!$B$2:$H$141,3,0)</f>
        <v>Huy</v>
      </c>
      <c r="P96" s="1">
        <v>4</v>
      </c>
      <c r="R96" s="91" t="str">
        <f>VLOOKUP(C96,PĐT_GuiLanCuoi_18052002!$B$6:$H$127,2,0)</f>
        <v>Nguyễn Nhật</v>
      </c>
      <c r="S96" s="91" t="str">
        <f>VLOOKUP(C96,PĐT_GuiLanCuoi_18052002!$B$6:$H$127,3,0)</f>
        <v>Huy</v>
      </c>
    </row>
    <row r="97" spans="1:19" ht="31.5" customHeight="1" x14ac:dyDescent="0.2">
      <c r="A97" s="46">
        <v>5</v>
      </c>
      <c r="B97" s="22">
        <v>90</v>
      </c>
      <c r="C97" s="66" t="s">
        <v>137</v>
      </c>
      <c r="D97" s="67" t="s">
        <v>574</v>
      </c>
      <c r="E97" s="67" t="s">
        <v>479</v>
      </c>
      <c r="F97" s="66" t="s">
        <v>124</v>
      </c>
      <c r="G97" s="22" t="s">
        <v>138</v>
      </c>
      <c r="H97" s="23" t="s">
        <v>139</v>
      </c>
      <c r="I97" s="22" t="s">
        <v>3</v>
      </c>
      <c r="J97" s="24" t="s">
        <v>890</v>
      </c>
      <c r="K97" s="226" t="s">
        <v>1023</v>
      </c>
      <c r="L97" s="226" t="s">
        <v>1024</v>
      </c>
      <c r="M97" s="3"/>
      <c r="N97" s="15" t="str">
        <f>VLOOKUP(C97,PĐT!$B$2:$H$141,2,0)</f>
        <v>Phan Châu</v>
      </c>
      <c r="O97" s="15" t="str">
        <f>VLOOKUP(C97,PĐT!$B$2:$H$141,3,0)</f>
        <v>Đức</v>
      </c>
      <c r="P97" s="1">
        <v>7</v>
      </c>
      <c r="R97" s="91" t="str">
        <f>VLOOKUP(C97,PĐT_GuiLanCuoi_18052002!$B$6:$H$127,2,0)</f>
        <v>Phan Châu</v>
      </c>
      <c r="S97" s="91" t="str">
        <f>VLOOKUP(C97,PĐT_GuiLanCuoi_18052002!$B$6:$H$127,3,0)</f>
        <v>Đức</v>
      </c>
    </row>
    <row r="98" spans="1:19" ht="31.5" customHeight="1" x14ac:dyDescent="0.2">
      <c r="A98" s="46">
        <v>5</v>
      </c>
      <c r="B98" s="22">
        <v>91</v>
      </c>
      <c r="C98" s="66" t="s">
        <v>140</v>
      </c>
      <c r="D98" s="67" t="s">
        <v>592</v>
      </c>
      <c r="E98" s="67" t="s">
        <v>593</v>
      </c>
      <c r="F98" s="66" t="s">
        <v>124</v>
      </c>
      <c r="G98" s="22" t="s">
        <v>141</v>
      </c>
      <c r="H98" s="23" t="s">
        <v>142</v>
      </c>
      <c r="I98" s="22" t="s">
        <v>3</v>
      </c>
      <c r="J98" s="24" t="s">
        <v>890</v>
      </c>
      <c r="K98" s="226"/>
      <c r="L98" s="226"/>
      <c r="M98" s="3"/>
      <c r="N98" s="15" t="str">
        <f>VLOOKUP(C98,PĐT!$B$2:$H$141,2,0)</f>
        <v>Nguyễn Anh</v>
      </c>
      <c r="O98" s="15" t="str">
        <f>VLOOKUP(C98,PĐT!$B$2:$H$141,3,0)</f>
        <v>Khoa</v>
      </c>
      <c r="P98" s="1">
        <v>8</v>
      </c>
      <c r="R98" s="91" t="str">
        <f>VLOOKUP(C98,PĐT_GuiLanCuoi_18052002!$B$6:$H$127,2,0)</f>
        <v>Nguyễn Anh</v>
      </c>
      <c r="S98" s="91" t="str">
        <f>VLOOKUP(C98,PĐT_GuiLanCuoi_18052002!$B$6:$H$127,3,0)</f>
        <v>Khoa</v>
      </c>
    </row>
    <row r="99" spans="1:19" s="40" customFormat="1" ht="31.5" customHeight="1" x14ac:dyDescent="0.2">
      <c r="A99" s="26"/>
      <c r="B99" s="22">
        <v>92</v>
      </c>
      <c r="C99" s="66" t="s">
        <v>848</v>
      </c>
      <c r="D99" s="67" t="s">
        <v>849</v>
      </c>
      <c r="E99" s="67" t="s">
        <v>850</v>
      </c>
      <c r="F99" s="66" t="s">
        <v>276</v>
      </c>
      <c r="G99" s="49"/>
      <c r="H99" s="50"/>
      <c r="I99" s="49"/>
      <c r="J99" s="24" t="s">
        <v>890</v>
      </c>
      <c r="K99" s="37" t="s">
        <v>1025</v>
      </c>
      <c r="L99" s="37" t="s">
        <v>1026</v>
      </c>
      <c r="M99" s="3"/>
      <c r="N99" s="15"/>
      <c r="O99" s="15"/>
      <c r="R99" s="91" t="str">
        <f>VLOOKUP(C99,PĐT_GuiLanCuoi_18052002!$B$6:$H$127,2,0)</f>
        <v>Ngô Anh</v>
      </c>
      <c r="S99" s="91" t="str">
        <f>VLOOKUP(C99,PĐT_GuiLanCuoi_18052002!$B$6:$H$127,3,0)</f>
        <v>Cương</v>
      </c>
    </row>
    <row r="100" spans="1:19" ht="31.5" customHeight="1" x14ac:dyDescent="0.2">
      <c r="A100" s="55" t="s">
        <v>911</v>
      </c>
      <c r="B100" s="22">
        <v>93</v>
      </c>
      <c r="C100" s="37" t="s">
        <v>447</v>
      </c>
      <c r="D100" s="38" t="s">
        <v>82</v>
      </c>
      <c r="E100" s="38" t="s">
        <v>54</v>
      </c>
      <c r="F100" s="38" t="s">
        <v>25</v>
      </c>
      <c r="G100" s="17" t="s">
        <v>912</v>
      </c>
      <c r="H100" s="17" t="s">
        <v>913</v>
      </c>
      <c r="I100" s="51" t="s">
        <v>3</v>
      </c>
      <c r="J100" s="52" t="s">
        <v>914</v>
      </c>
      <c r="K100" s="37" t="s">
        <v>1027</v>
      </c>
      <c r="L100" s="37" t="s">
        <v>1028</v>
      </c>
      <c r="M100" s="17"/>
      <c r="N100" s="15" t="str">
        <f>VLOOKUP(C100,PĐT!$B$2:$H$141,2,0)</f>
        <v>Trần Minh</v>
      </c>
      <c r="O100" s="15" t="str">
        <f>VLOOKUP(C100,PĐT!$B$2:$H$141,3,0)</f>
        <v>Nghĩa</v>
      </c>
      <c r="P100" s="40">
        <v>1</v>
      </c>
      <c r="R100" s="91" t="str">
        <f>VLOOKUP(C100,PĐT_GuiLanCuoi_18052002!$B$6:$H$127,2,0)</f>
        <v>Trần Minh</v>
      </c>
      <c r="S100" s="91" t="str">
        <f>VLOOKUP(C100,PĐT_GuiLanCuoi_18052002!$B$6:$H$127,3,0)</f>
        <v>Nghĩa</v>
      </c>
    </row>
    <row r="101" spans="1:19" ht="31.5" customHeight="1" x14ac:dyDescent="0.2">
      <c r="A101" s="36" t="s">
        <v>915</v>
      </c>
      <c r="B101" s="22">
        <v>94</v>
      </c>
      <c r="C101" s="37" t="s">
        <v>436</v>
      </c>
      <c r="D101" s="38" t="s">
        <v>437</v>
      </c>
      <c r="E101" s="38" t="s">
        <v>438</v>
      </c>
      <c r="F101" s="38" t="s">
        <v>25</v>
      </c>
      <c r="G101" s="38" t="s">
        <v>916</v>
      </c>
      <c r="H101" s="38" t="s">
        <v>440</v>
      </c>
      <c r="I101" s="39" t="s">
        <v>3</v>
      </c>
      <c r="J101" s="52" t="s">
        <v>914</v>
      </c>
      <c r="K101" s="37" t="s">
        <v>1029</v>
      </c>
      <c r="L101" s="37" t="s">
        <v>1030</v>
      </c>
      <c r="M101" s="17"/>
      <c r="N101" s="15" t="str">
        <f>VLOOKUP(C101,PĐT!$B$2:$H$141,2,0)</f>
        <v>Koóng Giang Vũ</v>
      </c>
      <c r="O101" s="15" t="str">
        <f>VLOOKUP(C101,PĐT!$B$2:$H$141,3,0)</f>
        <v>Hưng</v>
      </c>
      <c r="P101" s="40">
        <v>2</v>
      </c>
      <c r="R101" s="91" t="str">
        <f>VLOOKUP(C101,PĐT_GuiLanCuoi_18052002!$B$6:$H$127,2,0)</f>
        <v>Koóng Giang Vũ</v>
      </c>
      <c r="S101" s="91" t="str">
        <f>VLOOKUP(C101,PĐT_GuiLanCuoi_18052002!$B$6:$H$127,3,0)</f>
        <v>Hưng</v>
      </c>
    </row>
    <row r="102" spans="1:19" ht="31.5" customHeight="1" x14ac:dyDescent="0.2">
      <c r="A102" s="26">
        <v>32</v>
      </c>
      <c r="B102" s="22">
        <v>95</v>
      </c>
      <c r="C102" s="66" t="s">
        <v>291</v>
      </c>
      <c r="D102" s="95" t="s">
        <v>881</v>
      </c>
      <c r="E102" s="95" t="s">
        <v>95</v>
      </c>
      <c r="F102" s="66" t="s">
        <v>241</v>
      </c>
      <c r="G102" s="22" t="s">
        <v>292</v>
      </c>
      <c r="H102" s="23" t="s">
        <v>293</v>
      </c>
      <c r="I102" s="22" t="s">
        <v>3</v>
      </c>
      <c r="J102" s="24" t="s">
        <v>901</v>
      </c>
      <c r="K102" s="123" t="s">
        <v>1031</v>
      </c>
      <c r="L102" s="228" t="s">
        <v>1032</v>
      </c>
      <c r="M102" s="104" t="s">
        <v>1111</v>
      </c>
      <c r="N102" s="15" t="e">
        <f>VLOOKUP(C102,PĐT!$B$2:$H$141,2,0)</f>
        <v>#N/A</v>
      </c>
      <c r="O102" s="15" t="e">
        <f>VLOOKUP(C102,PĐT!$B$2:$H$141,3,0)</f>
        <v>#N/A</v>
      </c>
      <c r="P102" s="1">
        <v>55</v>
      </c>
      <c r="R102" s="91" t="e">
        <f>VLOOKUP(C102,PĐT_GuiLanCuoi_18052002!$B$6:$H$127,2,0)</f>
        <v>#N/A</v>
      </c>
      <c r="S102" s="91" t="e">
        <f>VLOOKUP(C102,PĐT_GuiLanCuoi_18052002!$B$6:$H$127,3,0)</f>
        <v>#N/A</v>
      </c>
    </row>
    <row r="103" spans="1:19" ht="31.5" customHeight="1" x14ac:dyDescent="0.2">
      <c r="A103" s="26">
        <v>32</v>
      </c>
      <c r="B103" s="22">
        <v>96</v>
      </c>
      <c r="C103" s="66" t="s">
        <v>294</v>
      </c>
      <c r="D103" s="67" t="s">
        <v>81</v>
      </c>
      <c r="E103" s="67" t="s">
        <v>38</v>
      </c>
      <c r="F103" s="66" t="s">
        <v>241</v>
      </c>
      <c r="G103" s="22" t="s">
        <v>295</v>
      </c>
      <c r="H103" s="23" t="s">
        <v>296</v>
      </c>
      <c r="I103" s="22" t="s">
        <v>3</v>
      </c>
      <c r="J103" s="24" t="s">
        <v>901</v>
      </c>
      <c r="K103" s="124"/>
      <c r="L103" s="229"/>
      <c r="M103" s="3"/>
      <c r="N103" s="15" t="str">
        <f>VLOOKUP(C103,PĐT!$B$2:$H$141,2,0)</f>
        <v>Nguyễn Minh</v>
      </c>
      <c r="O103" s="15" t="str">
        <f>VLOOKUP(C103,PĐT!$B$2:$H$141,3,0)</f>
        <v>Tú</v>
      </c>
      <c r="P103" s="1">
        <v>56</v>
      </c>
      <c r="R103" s="91" t="str">
        <f>VLOOKUP(C103,PĐT_GuiLanCuoi_18052002!$B$6:$H$127,2,0)</f>
        <v>Nguyễn Minh</v>
      </c>
      <c r="S103" s="91" t="str">
        <f>VLOOKUP(C103,PĐT_GuiLanCuoi_18052002!$B$6:$H$127,3,0)</f>
        <v>Tú</v>
      </c>
    </row>
    <row r="104" spans="1:19" ht="31.5" customHeight="1" x14ac:dyDescent="0.2">
      <c r="A104" s="46">
        <v>77</v>
      </c>
      <c r="B104" s="22">
        <v>97</v>
      </c>
      <c r="C104" s="66" t="s">
        <v>511</v>
      </c>
      <c r="D104" s="67" t="s">
        <v>512</v>
      </c>
      <c r="E104" s="67" t="s">
        <v>35</v>
      </c>
      <c r="F104" s="66" t="s">
        <v>12</v>
      </c>
      <c r="G104" s="22" t="s">
        <v>876</v>
      </c>
      <c r="H104" s="23" t="s">
        <v>886</v>
      </c>
      <c r="I104" s="22" t="s">
        <v>3</v>
      </c>
      <c r="J104" s="24" t="s">
        <v>901</v>
      </c>
      <c r="K104" s="92" t="s">
        <v>1033</v>
      </c>
      <c r="L104" s="92" t="s">
        <v>1032</v>
      </c>
      <c r="M104" s="4"/>
      <c r="N104" s="15" t="str">
        <f>VLOOKUP(C104,PĐT!$B$2:$H$141,2,0)</f>
        <v>Lê Nhật</v>
      </c>
      <c r="O104" s="15" t="str">
        <f>VLOOKUP(C104,PĐT!$B$2:$H$141,3,0)</f>
        <v>Minh</v>
      </c>
      <c r="P104" s="1">
        <v>102</v>
      </c>
      <c r="R104" s="91" t="str">
        <f>VLOOKUP(C104,PĐT_GuiLanCuoi_18052002!$B$6:$H$127,2,0)</f>
        <v>Lê Nhật</v>
      </c>
      <c r="S104" s="91" t="str">
        <f>VLOOKUP(C104,PĐT_GuiLanCuoi_18052002!$B$6:$H$127,3,0)</f>
        <v>Minh</v>
      </c>
    </row>
    <row r="105" spans="1:19" ht="31.5" customHeight="1" x14ac:dyDescent="0.2">
      <c r="A105" s="46">
        <v>82</v>
      </c>
      <c r="B105" s="22">
        <v>98</v>
      </c>
      <c r="C105" s="66" t="s">
        <v>22</v>
      </c>
      <c r="D105" s="67" t="s">
        <v>87</v>
      </c>
      <c r="E105" s="67" t="s">
        <v>88</v>
      </c>
      <c r="F105" s="66" t="s">
        <v>23</v>
      </c>
      <c r="G105" s="47" t="s">
        <v>112</v>
      </c>
      <c r="H105" s="48" t="s">
        <v>469</v>
      </c>
      <c r="I105" s="47"/>
      <c r="J105" s="24" t="s">
        <v>901</v>
      </c>
      <c r="K105" s="93" t="s">
        <v>1034</v>
      </c>
      <c r="L105" s="94" t="s">
        <v>1035</v>
      </c>
      <c r="M105" s="17" t="s">
        <v>874</v>
      </c>
      <c r="N105" s="15" t="str">
        <f>VLOOKUP(C105,PĐT!$B$2:$H$141,2,0)</f>
        <v>Nguyễn Thái Anh</v>
      </c>
      <c r="O105" s="15" t="str">
        <f>VLOOKUP(C105,PĐT!$B$2:$H$141,3,0)</f>
        <v>Thư</v>
      </c>
      <c r="P105" s="1">
        <v>107</v>
      </c>
      <c r="R105" s="91" t="str">
        <f>VLOOKUP(C105,PĐT_GuiLanCuoi_18052002!$B$6:$H$127,2,0)</f>
        <v>Nguyễn Thái Anh</v>
      </c>
      <c r="S105" s="91" t="str">
        <f>VLOOKUP(C105,PĐT_GuiLanCuoi_18052002!$B$6:$H$127,3,0)</f>
        <v>Thư</v>
      </c>
    </row>
    <row r="106" spans="1:19" ht="31.5" customHeight="1" x14ac:dyDescent="0.2">
      <c r="A106" s="46">
        <v>83</v>
      </c>
      <c r="B106" s="22">
        <v>99</v>
      </c>
      <c r="C106" s="66" t="s">
        <v>16</v>
      </c>
      <c r="D106" s="67" t="s">
        <v>83</v>
      </c>
      <c r="E106" s="67" t="s">
        <v>84</v>
      </c>
      <c r="F106" s="66" t="s">
        <v>15</v>
      </c>
      <c r="G106" s="47" t="s">
        <v>27</v>
      </c>
      <c r="H106" s="48" t="s">
        <v>476</v>
      </c>
      <c r="I106" s="47"/>
      <c r="J106" s="24" t="s">
        <v>901</v>
      </c>
      <c r="K106" s="92" t="s">
        <v>1106</v>
      </c>
      <c r="L106" s="92" t="s">
        <v>1107</v>
      </c>
      <c r="M106" s="17" t="s">
        <v>874</v>
      </c>
      <c r="N106" s="15" t="str">
        <f>VLOOKUP(C106,PĐT!$B$2:$H$141,2,0)</f>
        <v>Nguyễn Phước Ngọc</v>
      </c>
      <c r="O106" s="15" t="str">
        <f>VLOOKUP(C106,PĐT!$B$2:$H$141,3,0)</f>
        <v>ánh</v>
      </c>
      <c r="P106" s="1">
        <v>108</v>
      </c>
      <c r="R106" s="91" t="str">
        <f>VLOOKUP(C106,PĐT_GuiLanCuoi_18052002!$B$6:$H$127,2,0)</f>
        <v>Nguyễn Phước Ngọc</v>
      </c>
      <c r="S106" s="91" t="str">
        <f>VLOOKUP(C106,PĐT_GuiLanCuoi_18052002!$B$6:$H$127,3,0)</f>
        <v>ánh</v>
      </c>
    </row>
    <row r="107" spans="1:19" ht="31.5" customHeight="1" x14ac:dyDescent="0.2">
      <c r="A107" s="46">
        <v>86</v>
      </c>
      <c r="B107" s="22">
        <v>100</v>
      </c>
      <c r="C107" s="66" t="s">
        <v>17</v>
      </c>
      <c r="D107" s="67" t="s">
        <v>61</v>
      </c>
      <c r="E107" s="67" t="s">
        <v>62</v>
      </c>
      <c r="F107" s="66" t="s">
        <v>19</v>
      </c>
      <c r="G107" s="47" t="s">
        <v>18</v>
      </c>
      <c r="H107" s="48" t="s">
        <v>501</v>
      </c>
      <c r="I107" s="47"/>
      <c r="J107" s="24" t="s">
        <v>901</v>
      </c>
      <c r="K107" s="92" t="s">
        <v>1036</v>
      </c>
      <c r="L107" s="92" t="s">
        <v>1032</v>
      </c>
      <c r="M107" s="17" t="s">
        <v>874</v>
      </c>
      <c r="N107" s="15" t="str">
        <f>VLOOKUP(C107,PĐT!$B$2:$H$141,2,0)</f>
        <v>Nguyễn Duy Đức</v>
      </c>
      <c r="O107" s="15" t="str">
        <f>VLOOKUP(C107,PĐT!$B$2:$H$141,3,0)</f>
        <v>Quí</v>
      </c>
      <c r="P107" s="1">
        <v>111</v>
      </c>
      <c r="R107" s="91" t="str">
        <f>VLOOKUP(C107,PĐT_GuiLanCuoi_18052002!$B$6:$H$127,2,0)</f>
        <v>Nguyễn Duy Đức</v>
      </c>
      <c r="S107" s="91" t="str">
        <f>VLOOKUP(C107,PĐT_GuiLanCuoi_18052002!$B$6:$H$127,3,0)</f>
        <v>Quí</v>
      </c>
    </row>
    <row r="108" spans="1:19" ht="31.5" customHeight="1" x14ac:dyDescent="0.2">
      <c r="A108" s="26">
        <v>28</v>
      </c>
      <c r="B108" s="22">
        <v>101</v>
      </c>
      <c r="C108" s="66" t="s">
        <v>266</v>
      </c>
      <c r="D108" s="67" t="s">
        <v>92</v>
      </c>
      <c r="E108" s="67" t="s">
        <v>730</v>
      </c>
      <c r="F108" s="66" t="s">
        <v>209</v>
      </c>
      <c r="G108" s="22" t="s">
        <v>267</v>
      </c>
      <c r="H108" s="23" t="s">
        <v>268</v>
      </c>
      <c r="I108" s="22" t="s">
        <v>3</v>
      </c>
      <c r="J108" s="24" t="s">
        <v>905</v>
      </c>
      <c r="K108" s="226" t="s">
        <v>1038</v>
      </c>
      <c r="L108" s="226" t="s">
        <v>1039</v>
      </c>
      <c r="M108" s="3"/>
      <c r="N108" s="15" t="str">
        <f>VLOOKUP(C108,PĐT!$B$2:$H$141,2,0)</f>
        <v>Trần Thị Ngọc</v>
      </c>
      <c r="O108" s="15" t="str">
        <f>VLOOKUP(C108,PĐT!$B$2:$H$141,3,0)</f>
        <v>Thùy</v>
      </c>
      <c r="P108" s="1">
        <v>47</v>
      </c>
      <c r="R108" s="91" t="str">
        <f>VLOOKUP(C108,PĐT_GuiLanCuoi_18052002!$B$6:$H$127,2,0)</f>
        <v>Trần Thị Ngọc</v>
      </c>
      <c r="S108" s="91" t="str">
        <f>VLOOKUP(C108,PĐT_GuiLanCuoi_18052002!$B$6:$H$127,3,0)</f>
        <v>Thùy</v>
      </c>
    </row>
    <row r="109" spans="1:19" ht="31.5" customHeight="1" x14ac:dyDescent="0.2">
      <c r="A109" s="26">
        <v>28</v>
      </c>
      <c r="B109" s="22">
        <v>102</v>
      </c>
      <c r="C109" s="66" t="s">
        <v>269</v>
      </c>
      <c r="D109" s="67" t="s">
        <v>106</v>
      </c>
      <c r="E109" s="67" t="s">
        <v>40</v>
      </c>
      <c r="F109" s="66" t="s">
        <v>209</v>
      </c>
      <c r="G109" s="22" t="s">
        <v>270</v>
      </c>
      <c r="H109" s="23" t="s">
        <v>271</v>
      </c>
      <c r="I109" s="22" t="s">
        <v>3</v>
      </c>
      <c r="J109" s="24" t="s">
        <v>905</v>
      </c>
      <c r="K109" s="226"/>
      <c r="L109" s="226"/>
      <c r="M109" s="3"/>
      <c r="N109" s="15" t="str">
        <f>VLOOKUP(C109,PĐT!$B$2:$H$141,2,0)</f>
        <v>Phạm Thanh</v>
      </c>
      <c r="O109" s="15" t="str">
        <f>VLOOKUP(C109,PĐT!$B$2:$H$141,3,0)</f>
        <v>Thuận</v>
      </c>
      <c r="P109" s="1">
        <v>48</v>
      </c>
      <c r="R109" s="91" t="str">
        <f>VLOOKUP(C109,PĐT_GuiLanCuoi_18052002!$B$6:$H$127,2,0)</f>
        <v>Phạm Thanh</v>
      </c>
      <c r="S109" s="91" t="str">
        <f>VLOOKUP(C109,PĐT_GuiLanCuoi_18052002!$B$6:$H$127,3,0)</f>
        <v>Thuận</v>
      </c>
    </row>
    <row r="110" spans="1:19" ht="31.5" customHeight="1" x14ac:dyDescent="0.2">
      <c r="A110" s="46">
        <v>51</v>
      </c>
      <c r="B110" s="22">
        <v>103</v>
      </c>
      <c r="C110" s="66" t="s">
        <v>355</v>
      </c>
      <c r="D110" s="67" t="s">
        <v>751</v>
      </c>
      <c r="E110" s="67" t="s">
        <v>76</v>
      </c>
      <c r="F110" s="66" t="s">
        <v>248</v>
      </c>
      <c r="G110" s="22" t="s">
        <v>356</v>
      </c>
      <c r="H110" s="23" t="s">
        <v>357</v>
      </c>
      <c r="I110" s="22" t="s">
        <v>3</v>
      </c>
      <c r="J110" s="24" t="s">
        <v>905</v>
      </c>
      <c r="K110" s="37" t="s">
        <v>1040</v>
      </c>
      <c r="L110" s="37" t="s">
        <v>1041</v>
      </c>
      <c r="M110" s="24"/>
      <c r="N110" s="15" t="str">
        <f>VLOOKUP(C110,PĐT!$B$2:$H$141,2,0)</f>
        <v>Tống Khánh Nhật</v>
      </c>
      <c r="O110" s="15" t="str">
        <f>VLOOKUP(C110,PĐT!$B$2:$H$141,3,0)</f>
        <v>An</v>
      </c>
      <c r="P110" s="1">
        <v>76</v>
      </c>
      <c r="R110" s="91" t="str">
        <f>VLOOKUP(C110,PĐT_GuiLanCuoi_18052002!$B$6:$H$127,2,0)</f>
        <v>Tống Khánh Nhật</v>
      </c>
      <c r="S110" s="91" t="str">
        <f>VLOOKUP(C110,PĐT_GuiLanCuoi_18052002!$B$6:$H$127,3,0)</f>
        <v>An</v>
      </c>
    </row>
    <row r="111" spans="1:19" ht="31.5" customHeight="1" x14ac:dyDescent="0.2">
      <c r="A111" s="46">
        <v>52</v>
      </c>
      <c r="B111" s="22">
        <v>104</v>
      </c>
      <c r="C111" s="66" t="s">
        <v>358</v>
      </c>
      <c r="D111" s="67" t="s">
        <v>67</v>
      </c>
      <c r="E111" s="67" t="s">
        <v>723</v>
      </c>
      <c r="F111" s="66" t="s">
        <v>209</v>
      </c>
      <c r="G111" s="22" t="s">
        <v>359</v>
      </c>
      <c r="H111" s="23" t="s">
        <v>360</v>
      </c>
      <c r="I111" s="22" t="s">
        <v>3</v>
      </c>
      <c r="J111" s="24" t="s">
        <v>905</v>
      </c>
      <c r="K111" s="37" t="s">
        <v>1042</v>
      </c>
      <c r="L111" s="37" t="s">
        <v>1043</v>
      </c>
      <c r="M111" s="24"/>
      <c r="N111" s="15" t="str">
        <f>VLOOKUP(C111,PĐT!$B$2:$H$141,2,0)</f>
        <v>Nguyễn Thanh</v>
      </c>
      <c r="O111" s="15" t="str">
        <f>VLOOKUP(C111,PĐT!$B$2:$H$141,3,0)</f>
        <v>Sướng</v>
      </c>
      <c r="P111" s="1">
        <v>77</v>
      </c>
      <c r="R111" s="91" t="str">
        <f>VLOOKUP(C111,PĐT_GuiLanCuoi_18052002!$B$6:$H$127,2,0)</f>
        <v>Nguyễn Thanh</v>
      </c>
      <c r="S111" s="91" t="str">
        <f>VLOOKUP(C111,PĐT_GuiLanCuoi_18052002!$B$6:$H$127,3,0)</f>
        <v>Sướng</v>
      </c>
    </row>
    <row r="112" spans="1:19" ht="31.5" customHeight="1" x14ac:dyDescent="0.2">
      <c r="A112" s="46">
        <v>53</v>
      </c>
      <c r="B112" s="22">
        <v>105</v>
      </c>
      <c r="C112" s="66" t="s">
        <v>361</v>
      </c>
      <c r="D112" s="67" t="s">
        <v>661</v>
      </c>
      <c r="E112" s="67" t="s">
        <v>113</v>
      </c>
      <c r="F112" s="66" t="s">
        <v>202</v>
      </c>
      <c r="G112" s="22" t="s">
        <v>362</v>
      </c>
      <c r="H112" s="23" t="s">
        <v>363</v>
      </c>
      <c r="I112" s="22" t="s">
        <v>3</v>
      </c>
      <c r="J112" s="24" t="s">
        <v>905</v>
      </c>
      <c r="K112" s="37" t="s">
        <v>1044</v>
      </c>
      <c r="L112" s="37" t="s">
        <v>1045</v>
      </c>
      <c r="M112" s="4"/>
      <c r="N112" s="15" t="str">
        <f>VLOOKUP(C112,PĐT!$B$2:$H$141,2,0)</f>
        <v>Trần Bảo</v>
      </c>
      <c r="O112" s="15" t="str">
        <f>VLOOKUP(C112,PĐT!$B$2:$H$141,3,0)</f>
        <v>Tiến</v>
      </c>
      <c r="P112" s="1">
        <v>78</v>
      </c>
      <c r="R112" s="91" t="str">
        <f>VLOOKUP(C112,PĐT_GuiLanCuoi_18052002!$B$6:$H$127,2,0)</f>
        <v>Trần Bảo</v>
      </c>
      <c r="S112" s="91" t="str">
        <f>VLOOKUP(C112,PĐT_GuiLanCuoi_18052002!$B$6:$H$127,3,0)</f>
        <v>Tiến</v>
      </c>
    </row>
    <row r="113" spans="1:19" ht="31.5" customHeight="1" x14ac:dyDescent="0.2">
      <c r="A113" s="46">
        <v>60</v>
      </c>
      <c r="B113" s="22">
        <v>106</v>
      </c>
      <c r="C113" s="66" t="s">
        <v>382</v>
      </c>
      <c r="D113" s="67" t="s">
        <v>630</v>
      </c>
      <c r="E113" s="67" t="s">
        <v>631</v>
      </c>
      <c r="F113" s="66" t="s">
        <v>144</v>
      </c>
      <c r="G113" s="22" t="s">
        <v>383</v>
      </c>
      <c r="H113" s="23" t="s">
        <v>384</v>
      </c>
      <c r="I113" s="22" t="s">
        <v>3</v>
      </c>
      <c r="J113" s="24" t="s">
        <v>905</v>
      </c>
      <c r="K113" s="37" t="s">
        <v>1046</v>
      </c>
      <c r="L113" s="37" t="s">
        <v>1047</v>
      </c>
      <c r="M113" s="4"/>
      <c r="N113" s="15" t="str">
        <f>VLOOKUP(C113,PĐT!$B$2:$H$141,2,0)</f>
        <v>Trần Nhật</v>
      </c>
      <c r="O113" s="15" t="str">
        <f>VLOOKUP(C113,PĐT!$B$2:$H$141,3,0)</f>
        <v>Bản</v>
      </c>
      <c r="P113" s="1">
        <v>85</v>
      </c>
      <c r="R113" s="91" t="str">
        <f>VLOOKUP(C113,PĐT_GuiLanCuoi_18052002!$B$6:$H$127,2,0)</f>
        <v>Trần Nhật</v>
      </c>
      <c r="S113" s="91" t="str">
        <f>VLOOKUP(C113,PĐT_GuiLanCuoi_18052002!$B$6:$H$127,3,0)</f>
        <v>Bản</v>
      </c>
    </row>
    <row r="114" spans="1:19" ht="31.5" customHeight="1" x14ac:dyDescent="0.2">
      <c r="A114" s="56">
        <v>18</v>
      </c>
      <c r="B114" s="22">
        <v>107</v>
      </c>
      <c r="C114" s="66" t="s">
        <v>208</v>
      </c>
      <c r="D114" s="67" t="s">
        <v>708</v>
      </c>
      <c r="E114" s="67" t="s">
        <v>116</v>
      </c>
      <c r="F114" s="66" t="s">
        <v>209</v>
      </c>
      <c r="G114" s="22" t="s">
        <v>210</v>
      </c>
      <c r="H114" s="23" t="s">
        <v>211</v>
      </c>
      <c r="I114" s="22" t="s">
        <v>3</v>
      </c>
      <c r="J114" s="24" t="s">
        <v>103</v>
      </c>
      <c r="K114" s="226" t="s">
        <v>1048</v>
      </c>
      <c r="L114" s="227" t="s">
        <v>1049</v>
      </c>
      <c r="M114" s="3"/>
      <c r="N114" s="15" t="str">
        <f>VLOOKUP(C114,PĐT!$B$2:$H$141,2,0)</f>
        <v>Lưu Vịnh</v>
      </c>
      <c r="O114" s="15" t="str">
        <f>VLOOKUP(C114,PĐT!$B$2:$H$141,3,0)</f>
        <v>Hân</v>
      </c>
      <c r="P114" s="1">
        <v>29</v>
      </c>
      <c r="R114" s="91" t="str">
        <f>VLOOKUP(C114,PĐT_GuiLanCuoi_18052002!$B$6:$H$127,2,0)</f>
        <v>Lưu Vịnh</v>
      </c>
      <c r="S114" s="91" t="str">
        <f>VLOOKUP(C114,PĐT_GuiLanCuoi_18052002!$B$6:$H$127,3,0)</f>
        <v>Hân</v>
      </c>
    </row>
    <row r="115" spans="1:19" ht="31.5" customHeight="1" x14ac:dyDescent="0.2">
      <c r="A115" s="56">
        <v>18</v>
      </c>
      <c r="B115" s="22">
        <v>108</v>
      </c>
      <c r="C115" s="66" t="s">
        <v>212</v>
      </c>
      <c r="D115" s="67" t="s">
        <v>694</v>
      </c>
      <c r="E115" s="67" t="s">
        <v>695</v>
      </c>
      <c r="F115" s="66" t="s">
        <v>213</v>
      </c>
      <c r="G115" s="22" t="s">
        <v>214</v>
      </c>
      <c r="H115" s="23" t="s">
        <v>215</v>
      </c>
      <c r="I115" s="22" t="s">
        <v>3</v>
      </c>
      <c r="J115" s="24" t="s">
        <v>103</v>
      </c>
      <c r="K115" s="226"/>
      <c r="L115" s="226"/>
      <c r="M115" s="3"/>
      <c r="N115" s="15" t="str">
        <f>VLOOKUP(C115,PĐT!$B$2:$H$141,2,0)</f>
        <v>Nguyễn Đỗ Minh</v>
      </c>
      <c r="O115" s="15" t="str">
        <f>VLOOKUP(C115,PĐT!$B$2:$H$141,3,0)</f>
        <v>Nhất</v>
      </c>
      <c r="P115" s="1">
        <v>30</v>
      </c>
      <c r="R115" s="91" t="str">
        <f>VLOOKUP(C115,PĐT_GuiLanCuoi_18052002!$B$6:$H$127,2,0)</f>
        <v>Nguyễn Đỗ Minh</v>
      </c>
      <c r="S115" s="91" t="str">
        <f>VLOOKUP(C115,PĐT_GuiLanCuoi_18052002!$B$6:$H$127,3,0)</f>
        <v>Nhất</v>
      </c>
    </row>
    <row r="116" spans="1:19" ht="31.5" customHeight="1" x14ac:dyDescent="0.2">
      <c r="A116" s="26">
        <v>22</v>
      </c>
      <c r="B116" s="22">
        <v>109</v>
      </c>
      <c r="C116" s="66" t="s">
        <v>228</v>
      </c>
      <c r="D116" s="67" t="s">
        <v>748</v>
      </c>
      <c r="E116" s="67" t="s">
        <v>605</v>
      </c>
      <c r="F116" s="66" t="s">
        <v>209</v>
      </c>
      <c r="G116" s="22" t="s">
        <v>229</v>
      </c>
      <c r="H116" s="23" t="s">
        <v>230</v>
      </c>
      <c r="I116" s="22" t="s">
        <v>3</v>
      </c>
      <c r="J116" s="24" t="s">
        <v>103</v>
      </c>
      <c r="K116" s="226" t="s">
        <v>1050</v>
      </c>
      <c r="L116" s="227" t="s">
        <v>1051</v>
      </c>
      <c r="M116" s="3"/>
      <c r="N116" s="15" t="str">
        <f>VLOOKUP(C116,PĐT!$B$2:$H$141,2,0)</f>
        <v>Phạm Đình</v>
      </c>
      <c r="O116" s="15" t="str">
        <f>VLOOKUP(C116,PĐT!$B$2:$H$141,3,0)</f>
        <v>Vương</v>
      </c>
      <c r="P116" s="1">
        <v>35</v>
      </c>
      <c r="R116" s="91" t="str">
        <f>VLOOKUP(C116,PĐT_GuiLanCuoi_18052002!$B$6:$H$127,2,0)</f>
        <v>Phạm Đình</v>
      </c>
      <c r="S116" s="91" t="str">
        <f>VLOOKUP(C116,PĐT_GuiLanCuoi_18052002!$B$6:$H$127,3,0)</f>
        <v>Vương</v>
      </c>
    </row>
    <row r="117" spans="1:19" ht="31.5" customHeight="1" x14ac:dyDescent="0.2">
      <c r="A117" s="26">
        <v>22</v>
      </c>
      <c r="B117" s="22">
        <v>110</v>
      </c>
      <c r="C117" s="66" t="s">
        <v>231</v>
      </c>
      <c r="D117" s="67" t="s">
        <v>705</v>
      </c>
      <c r="E117" s="67" t="s">
        <v>556</v>
      </c>
      <c r="F117" s="66" t="s">
        <v>209</v>
      </c>
      <c r="G117" s="22" t="s">
        <v>232</v>
      </c>
      <c r="H117" s="23" t="s">
        <v>233</v>
      </c>
      <c r="I117" s="22" t="s">
        <v>3</v>
      </c>
      <c r="J117" s="24" t="s">
        <v>103</v>
      </c>
      <c r="K117" s="226"/>
      <c r="L117" s="226"/>
      <c r="M117" s="3"/>
      <c r="N117" s="15" t="str">
        <f>VLOOKUP(C117,PĐT!$B$2:$H$141,2,0)</f>
        <v>Huỳnh Quốc</v>
      </c>
      <c r="O117" s="15" t="str">
        <f>VLOOKUP(C117,PĐT!$B$2:$H$141,3,0)</f>
        <v>Dương</v>
      </c>
      <c r="P117" s="1">
        <v>36</v>
      </c>
      <c r="R117" s="91" t="str">
        <f>VLOOKUP(C117,PĐT_GuiLanCuoi_18052002!$B$6:$H$127,2,0)</f>
        <v>Huỳnh Quốc</v>
      </c>
      <c r="S117" s="91" t="str">
        <f>VLOOKUP(C117,PĐT_GuiLanCuoi_18052002!$B$6:$H$127,3,0)</f>
        <v>Dương</v>
      </c>
    </row>
    <row r="118" spans="1:19" ht="31.5" customHeight="1" x14ac:dyDescent="0.2">
      <c r="A118" s="46">
        <v>31</v>
      </c>
      <c r="B118" s="22">
        <v>111</v>
      </c>
      <c r="C118" s="66" t="s">
        <v>285</v>
      </c>
      <c r="D118" s="67" t="s">
        <v>49</v>
      </c>
      <c r="E118" s="67" t="s">
        <v>113</v>
      </c>
      <c r="F118" s="66" t="s">
        <v>241</v>
      </c>
      <c r="G118" s="22" t="s">
        <v>286</v>
      </c>
      <c r="H118" s="23" t="s">
        <v>287</v>
      </c>
      <c r="I118" s="22" t="s">
        <v>3</v>
      </c>
      <c r="J118" s="24" t="s">
        <v>103</v>
      </c>
      <c r="K118" s="226" t="s">
        <v>1052</v>
      </c>
      <c r="L118" s="227" t="s">
        <v>1053</v>
      </c>
      <c r="M118" s="3"/>
      <c r="N118" s="15" t="str">
        <f>VLOOKUP(C118,PĐT!$B$2:$H$141,2,0)</f>
        <v>Nguyễn Hoàng</v>
      </c>
      <c r="O118" s="15" t="str">
        <f>VLOOKUP(C118,PĐT!$B$2:$H$141,3,0)</f>
        <v>Tiến</v>
      </c>
      <c r="P118" s="1">
        <v>53</v>
      </c>
      <c r="R118" s="91" t="str">
        <f>VLOOKUP(C118,PĐT_GuiLanCuoi_18052002!$B$6:$H$127,2,0)</f>
        <v>Nguyễn Hoàng</v>
      </c>
      <c r="S118" s="91" t="str">
        <f>VLOOKUP(C118,PĐT_GuiLanCuoi_18052002!$B$6:$H$127,3,0)</f>
        <v>Tiến</v>
      </c>
    </row>
    <row r="119" spans="1:19" ht="31.5" customHeight="1" x14ac:dyDescent="0.2">
      <c r="A119" s="46">
        <v>31</v>
      </c>
      <c r="B119" s="22">
        <v>112</v>
      </c>
      <c r="C119" s="66" t="s">
        <v>288</v>
      </c>
      <c r="D119" s="67" t="s">
        <v>34</v>
      </c>
      <c r="E119" s="67" t="s">
        <v>50</v>
      </c>
      <c r="F119" s="66" t="s">
        <v>241</v>
      </c>
      <c r="G119" s="22" t="s">
        <v>289</v>
      </c>
      <c r="H119" s="23" t="s">
        <v>290</v>
      </c>
      <c r="I119" s="22" t="s">
        <v>3</v>
      </c>
      <c r="J119" s="24" t="s">
        <v>103</v>
      </c>
      <c r="K119" s="226"/>
      <c r="L119" s="226"/>
      <c r="M119" s="3"/>
      <c r="N119" s="15" t="str">
        <f>VLOOKUP(C119,PĐT!$B$2:$H$141,2,0)</f>
        <v>Trương Ngọc</v>
      </c>
      <c r="O119" s="15" t="str">
        <f>VLOOKUP(C119,PĐT!$B$2:$H$141,3,0)</f>
        <v>Toàn</v>
      </c>
      <c r="P119" s="1">
        <v>54</v>
      </c>
      <c r="R119" s="91" t="str">
        <f>VLOOKUP(C119,PĐT_GuiLanCuoi_18052002!$B$6:$H$127,2,0)</f>
        <v>Trương Ngọc</v>
      </c>
      <c r="S119" s="91" t="str">
        <f>VLOOKUP(C119,PĐT_GuiLanCuoi_18052002!$B$6:$H$127,3,0)</f>
        <v>Toàn</v>
      </c>
    </row>
    <row r="120" spans="1:19" ht="31.5" customHeight="1" x14ac:dyDescent="0.2">
      <c r="A120" s="46">
        <v>73</v>
      </c>
      <c r="B120" s="22">
        <v>113</v>
      </c>
      <c r="C120" s="66" t="s">
        <v>420</v>
      </c>
      <c r="D120" s="67" t="s">
        <v>90</v>
      </c>
      <c r="E120" s="67" t="s">
        <v>72</v>
      </c>
      <c r="F120" s="66" t="s">
        <v>189</v>
      </c>
      <c r="G120" s="22" t="s">
        <v>421</v>
      </c>
      <c r="H120" s="23" t="s">
        <v>422</v>
      </c>
      <c r="I120" s="22" t="s">
        <v>3</v>
      </c>
      <c r="J120" s="24" t="s">
        <v>103</v>
      </c>
      <c r="K120" s="37" t="s">
        <v>1054</v>
      </c>
      <c r="L120" s="62" t="s">
        <v>1055</v>
      </c>
      <c r="M120" s="4"/>
      <c r="N120" s="15" t="str">
        <f>VLOOKUP(C120,PĐT!$B$2:$H$141,2,0)</f>
        <v>Lê Quốc</v>
      </c>
      <c r="O120" s="15" t="str">
        <f>VLOOKUP(C120,PĐT!$B$2:$H$141,3,0)</f>
        <v>Khánh</v>
      </c>
      <c r="P120" s="1">
        <v>98</v>
      </c>
      <c r="R120" s="91" t="str">
        <f>VLOOKUP(C120,PĐT_GuiLanCuoi_18052002!$B$6:$H$127,2,0)</f>
        <v>Lê Quốc</v>
      </c>
      <c r="S120" s="91" t="str">
        <f>VLOOKUP(C120,PĐT_GuiLanCuoi_18052002!$B$6:$H$127,3,0)</f>
        <v>Khánh</v>
      </c>
    </row>
    <row r="121" spans="1:19" ht="31.5" customHeight="1" x14ac:dyDescent="0.2">
      <c r="A121" s="46">
        <v>74</v>
      </c>
      <c r="B121" s="22">
        <v>114</v>
      </c>
      <c r="C121" s="66" t="s">
        <v>423</v>
      </c>
      <c r="D121" s="67" t="s">
        <v>94</v>
      </c>
      <c r="E121" s="67" t="s">
        <v>56</v>
      </c>
      <c r="F121" s="66" t="s">
        <v>14</v>
      </c>
      <c r="G121" s="22" t="s">
        <v>424</v>
      </c>
      <c r="H121" s="23" t="s">
        <v>425</v>
      </c>
      <c r="I121" s="22" t="s">
        <v>3</v>
      </c>
      <c r="J121" s="24" t="s">
        <v>103</v>
      </c>
      <c r="K121" s="37" t="s">
        <v>1048</v>
      </c>
      <c r="L121" s="62" t="s">
        <v>1056</v>
      </c>
      <c r="M121" s="4"/>
      <c r="N121" s="15" t="str">
        <f>VLOOKUP(C121,PĐT!$B$2:$H$141,2,0)</f>
        <v>Nguyễn Ngọc</v>
      </c>
      <c r="O121" s="15" t="str">
        <f>VLOOKUP(C121,PĐT!$B$2:$H$141,3,0)</f>
        <v>Sơn</v>
      </c>
      <c r="P121" s="1">
        <v>99</v>
      </c>
      <c r="R121" s="91" t="str">
        <f>VLOOKUP(C121,PĐT_GuiLanCuoi_18052002!$B$6:$H$127,2,0)</f>
        <v>Nguyễn Ngọc</v>
      </c>
      <c r="S121" s="91" t="str">
        <f>VLOOKUP(C121,PĐT_GuiLanCuoi_18052002!$B$6:$H$127,3,0)</f>
        <v>Sơn</v>
      </c>
    </row>
    <row r="122" spans="1:19" ht="31.5" customHeight="1" x14ac:dyDescent="0.2">
      <c r="A122" s="55" t="s">
        <v>917</v>
      </c>
      <c r="B122" s="22">
        <v>115</v>
      </c>
      <c r="C122" s="37" t="s">
        <v>431</v>
      </c>
      <c r="D122" s="38" t="s">
        <v>58</v>
      </c>
      <c r="E122" s="38" t="s">
        <v>93</v>
      </c>
      <c r="F122" s="38" t="s">
        <v>433</v>
      </c>
      <c r="G122" s="17" t="s">
        <v>918</v>
      </c>
      <c r="H122" s="17" t="s">
        <v>434</v>
      </c>
      <c r="I122" s="54" t="s">
        <v>3</v>
      </c>
      <c r="J122" s="52" t="s">
        <v>919</v>
      </c>
      <c r="K122" s="37" t="s">
        <v>985</v>
      </c>
      <c r="L122" s="37" t="s">
        <v>1057</v>
      </c>
      <c r="M122" s="17"/>
      <c r="N122" s="15" t="str">
        <f>VLOOKUP(C122,PĐT!$B$2:$H$141,2,0)</f>
        <v>Trần Ngọc</v>
      </c>
      <c r="O122" s="15" t="str">
        <f>VLOOKUP(C122,PĐT!$B$2:$H$141,3,0)</f>
        <v>Phúc</v>
      </c>
      <c r="P122" s="40">
        <v>3</v>
      </c>
      <c r="R122" s="91" t="str">
        <f>VLOOKUP(C122,PĐT_GuiLanCuoi_18052002!$B$6:$H$127,2,0)</f>
        <v>Trần Ngọc</v>
      </c>
      <c r="S122" s="91" t="str">
        <f>VLOOKUP(C122,PĐT_GuiLanCuoi_18052002!$B$6:$H$127,3,0)</f>
        <v>Phúc</v>
      </c>
    </row>
    <row r="123" spans="1:19" ht="31.5" customHeight="1" x14ac:dyDescent="0.2">
      <c r="A123" s="55"/>
      <c r="B123" s="22">
        <v>116</v>
      </c>
      <c r="C123" s="37" t="s">
        <v>442</v>
      </c>
      <c r="D123" s="38" t="s">
        <v>443</v>
      </c>
      <c r="E123" s="38" t="s">
        <v>438</v>
      </c>
      <c r="F123" s="38"/>
      <c r="G123" s="17" t="s">
        <v>446</v>
      </c>
      <c r="H123" s="17" t="s">
        <v>445</v>
      </c>
      <c r="I123" s="53"/>
      <c r="J123" s="52" t="s">
        <v>919</v>
      </c>
      <c r="K123" s="37" t="s">
        <v>985</v>
      </c>
      <c r="L123" s="37" t="s">
        <v>1057</v>
      </c>
      <c r="M123" s="17" t="s">
        <v>874</v>
      </c>
      <c r="N123" s="15" t="str">
        <f>VLOOKUP(C123,PĐT!$B$2:$H$141,2,0)</f>
        <v>Trần Huỳnh Tiến</v>
      </c>
      <c r="O123" s="15" t="str">
        <f>VLOOKUP(C123,PĐT!$B$2:$H$141,3,0)</f>
        <v>Hưng</v>
      </c>
      <c r="P123" s="40">
        <v>4</v>
      </c>
      <c r="R123" s="91" t="str">
        <f>VLOOKUP(C123,PĐT_GuiLanCuoi_18052002!$B$6:$H$127,2,0)</f>
        <v>Trần Huỳnh Tiến</v>
      </c>
      <c r="S123" s="91" t="str">
        <f>VLOOKUP(C123,PĐT_GuiLanCuoi_18052002!$B$6:$H$127,3,0)</f>
        <v>Hưng</v>
      </c>
    </row>
    <row r="124" spans="1:19" ht="31.5" customHeight="1" x14ac:dyDescent="0.2">
      <c r="A124" s="26">
        <v>10</v>
      </c>
      <c r="B124" s="22">
        <v>117</v>
      </c>
      <c r="C124" s="66" t="s">
        <v>170</v>
      </c>
      <c r="D124" s="67" t="s">
        <v>581</v>
      </c>
      <c r="E124" s="67" t="s">
        <v>42</v>
      </c>
      <c r="F124" s="66" t="s">
        <v>124</v>
      </c>
      <c r="G124" s="22" t="s">
        <v>171</v>
      </c>
      <c r="H124" s="23" t="s">
        <v>172</v>
      </c>
      <c r="I124" s="22" t="s">
        <v>3</v>
      </c>
      <c r="J124" s="24" t="s">
        <v>888</v>
      </c>
      <c r="K124" s="226" t="s">
        <v>1058</v>
      </c>
      <c r="L124" s="226" t="s">
        <v>1059</v>
      </c>
      <c r="M124" s="3"/>
      <c r="N124" s="15" t="str">
        <f>VLOOKUP(C124,PĐT!$B$2:$H$141,2,0)</f>
        <v>Nguyễn Dương Anh</v>
      </c>
      <c r="O124" s="15" t="str">
        <f>VLOOKUP(C124,PĐT!$B$2:$H$141,3,0)</f>
        <v>Huy</v>
      </c>
      <c r="P124" s="1">
        <v>17</v>
      </c>
      <c r="R124" s="91" t="str">
        <f>VLOOKUP(C124,PĐT_GuiLanCuoi_18052002!$B$6:$H$127,2,0)</f>
        <v>Nguyễn Dương Anh</v>
      </c>
      <c r="S124" s="91" t="str">
        <f>VLOOKUP(C124,PĐT_GuiLanCuoi_18052002!$B$6:$H$127,3,0)</f>
        <v>Huy</v>
      </c>
    </row>
    <row r="125" spans="1:19" ht="31.5" customHeight="1" x14ac:dyDescent="0.2">
      <c r="A125" s="26">
        <v>10</v>
      </c>
      <c r="B125" s="22">
        <v>118</v>
      </c>
      <c r="C125" s="66" t="s">
        <v>173</v>
      </c>
      <c r="D125" s="67" t="s">
        <v>73</v>
      </c>
      <c r="E125" s="67" t="s">
        <v>605</v>
      </c>
      <c r="F125" s="66" t="s">
        <v>124</v>
      </c>
      <c r="G125" s="22" t="s">
        <v>174</v>
      </c>
      <c r="H125" s="23" t="s">
        <v>175</v>
      </c>
      <c r="I125" s="22" t="s">
        <v>3</v>
      </c>
      <c r="J125" s="24" t="s">
        <v>888</v>
      </c>
      <c r="K125" s="226"/>
      <c r="L125" s="226"/>
      <c r="M125" s="3"/>
      <c r="N125" s="15" t="str">
        <f>VLOOKUP(C125,PĐT!$B$2:$H$141,2,0)</f>
        <v>Nguyễn Quốc</v>
      </c>
      <c r="O125" s="15" t="str">
        <f>VLOOKUP(C125,PĐT!$B$2:$H$141,3,0)</f>
        <v>Vương</v>
      </c>
      <c r="P125" s="1">
        <v>18</v>
      </c>
      <c r="R125" s="91" t="str">
        <f>VLOOKUP(C125,PĐT_GuiLanCuoi_18052002!$B$6:$H$127,2,0)</f>
        <v>Nguyễn Quốc</v>
      </c>
      <c r="S125" s="91" t="str">
        <f>VLOOKUP(C125,PĐT_GuiLanCuoi_18052002!$B$6:$H$127,3,0)</f>
        <v>Vương</v>
      </c>
    </row>
    <row r="126" spans="1:19" ht="31.5" customHeight="1" x14ac:dyDescent="0.2">
      <c r="A126" s="46">
        <v>17</v>
      </c>
      <c r="B126" s="22">
        <v>119</v>
      </c>
      <c r="C126" s="66" t="s">
        <v>201</v>
      </c>
      <c r="D126" s="67" t="s">
        <v>657</v>
      </c>
      <c r="E126" s="67" t="s">
        <v>658</v>
      </c>
      <c r="F126" s="66" t="s">
        <v>202</v>
      </c>
      <c r="G126" s="22" t="s">
        <v>203</v>
      </c>
      <c r="H126" s="23" t="s">
        <v>204</v>
      </c>
      <c r="I126" s="22" t="s">
        <v>3</v>
      </c>
      <c r="J126" s="24" t="s">
        <v>888</v>
      </c>
      <c r="K126" s="226" t="s">
        <v>1060</v>
      </c>
      <c r="L126" s="226" t="s">
        <v>1061</v>
      </c>
      <c r="M126" s="3"/>
      <c r="N126" s="15" t="str">
        <f>VLOOKUP(C126,PĐT!$B$2:$H$141,2,0)</f>
        <v>Phan Văn</v>
      </c>
      <c r="O126" s="15" t="str">
        <f>VLOOKUP(C126,PĐT!$B$2:$H$141,3,0)</f>
        <v>Thành</v>
      </c>
      <c r="P126" s="1">
        <v>27</v>
      </c>
      <c r="R126" s="91" t="str">
        <f>VLOOKUP(C126,PĐT_GuiLanCuoi_18052002!$B$6:$H$127,2,0)</f>
        <v>Phan Văn</v>
      </c>
      <c r="S126" s="91" t="str">
        <f>VLOOKUP(C126,PĐT_GuiLanCuoi_18052002!$B$6:$H$127,3,0)</f>
        <v>Thành</v>
      </c>
    </row>
    <row r="127" spans="1:19" ht="31.5" customHeight="1" x14ac:dyDescent="0.2">
      <c r="A127" s="46">
        <v>17</v>
      </c>
      <c r="B127" s="22">
        <v>120</v>
      </c>
      <c r="C127" s="66" t="s">
        <v>205</v>
      </c>
      <c r="D127" s="67" t="s">
        <v>596</v>
      </c>
      <c r="E127" s="67" t="s">
        <v>653</v>
      </c>
      <c r="F127" s="66" t="s">
        <v>202</v>
      </c>
      <c r="G127" s="22" t="s">
        <v>206</v>
      </c>
      <c r="H127" s="23" t="s">
        <v>207</v>
      </c>
      <c r="I127" s="22" t="s">
        <v>3</v>
      </c>
      <c r="J127" s="24" t="s">
        <v>888</v>
      </c>
      <c r="K127" s="226"/>
      <c r="L127" s="226"/>
      <c r="M127" s="3"/>
      <c r="N127" s="15" t="str">
        <f>VLOOKUP(C127,PĐT!$B$2:$H$141,2,0)</f>
        <v>Phạm Anh</v>
      </c>
      <c r="O127" s="15" t="str">
        <f>VLOOKUP(C127,PĐT!$B$2:$H$141,3,0)</f>
        <v>Quốc</v>
      </c>
      <c r="P127" s="1">
        <v>28</v>
      </c>
      <c r="R127" s="91" t="str">
        <f>VLOOKUP(C127,PĐT_GuiLanCuoi_18052002!$B$6:$H$127,2,0)</f>
        <v>Phạm Anh</v>
      </c>
      <c r="S127" s="91" t="str">
        <f>VLOOKUP(C127,PĐT_GuiLanCuoi_18052002!$B$6:$H$127,3,0)</f>
        <v>Quốc</v>
      </c>
    </row>
    <row r="128" spans="1:19" ht="31.5" customHeight="1" x14ac:dyDescent="0.2">
      <c r="A128" s="46">
        <v>21</v>
      </c>
      <c r="B128" s="22">
        <v>121</v>
      </c>
      <c r="C128" s="66" t="s">
        <v>222</v>
      </c>
      <c r="D128" s="67" t="s">
        <v>701</v>
      </c>
      <c r="E128" s="67" t="s">
        <v>702</v>
      </c>
      <c r="F128" s="66" t="s">
        <v>209</v>
      </c>
      <c r="G128" s="22" t="s">
        <v>223</v>
      </c>
      <c r="H128" s="23" t="s">
        <v>224</v>
      </c>
      <c r="I128" s="22" t="s">
        <v>3</v>
      </c>
      <c r="J128" s="24" t="s">
        <v>888</v>
      </c>
      <c r="K128" s="226" t="s">
        <v>1062</v>
      </c>
      <c r="L128" s="226" t="s">
        <v>1063</v>
      </c>
      <c r="M128" s="3"/>
      <c r="N128" s="15" t="str">
        <f>VLOOKUP(C128,PĐT!$B$2:$H$141,2,0)</f>
        <v>Vòng Say</v>
      </c>
      <c r="O128" s="15" t="str">
        <f>VLOOKUP(C128,PĐT!$B$2:$H$141,3,0)</f>
        <v>Dậu</v>
      </c>
      <c r="P128" s="1">
        <v>33</v>
      </c>
      <c r="R128" s="91" t="str">
        <f>VLOOKUP(C128,PĐT_GuiLanCuoi_18052002!$B$6:$H$127,2,0)</f>
        <v>Vòng Say</v>
      </c>
      <c r="S128" s="91" t="str">
        <f>VLOOKUP(C128,PĐT_GuiLanCuoi_18052002!$B$6:$H$127,3,0)</f>
        <v>Dậu</v>
      </c>
    </row>
    <row r="129" spans="1:19" ht="31.5" customHeight="1" x14ac:dyDescent="0.2">
      <c r="A129" s="46">
        <v>21</v>
      </c>
      <c r="B129" s="22">
        <v>122</v>
      </c>
      <c r="C129" s="66" t="s">
        <v>225</v>
      </c>
      <c r="D129" s="67" t="s">
        <v>711</v>
      </c>
      <c r="E129" s="67" t="s">
        <v>64</v>
      </c>
      <c r="F129" s="66" t="s">
        <v>209</v>
      </c>
      <c r="G129" s="22" t="s">
        <v>226</v>
      </c>
      <c r="H129" s="23" t="s">
        <v>227</v>
      </c>
      <c r="I129" s="22" t="s">
        <v>3</v>
      </c>
      <c r="J129" s="24" t="s">
        <v>888</v>
      </c>
      <c r="K129" s="226"/>
      <c r="L129" s="226"/>
      <c r="M129" s="3"/>
      <c r="N129" s="15" t="str">
        <f>VLOOKUP(C129,PĐT!$B$2:$H$141,2,0)</f>
        <v>Đặng Văn</v>
      </c>
      <c r="O129" s="15" t="str">
        <f>VLOOKUP(C129,PĐT!$B$2:$H$141,3,0)</f>
        <v>Hiếu</v>
      </c>
      <c r="P129" s="1">
        <v>34</v>
      </c>
      <c r="R129" s="91" t="str">
        <f>VLOOKUP(C129,PĐT_GuiLanCuoi_18052002!$B$6:$H$127,2,0)</f>
        <v>Đặng Văn</v>
      </c>
      <c r="S129" s="91" t="str">
        <f>VLOOKUP(C129,PĐT_GuiLanCuoi_18052002!$B$6:$H$127,3,0)</f>
        <v>Hiếu</v>
      </c>
    </row>
    <row r="130" spans="1:19" ht="31.5" customHeight="1" x14ac:dyDescent="0.2">
      <c r="A130" s="46">
        <v>35</v>
      </c>
      <c r="B130" s="22">
        <v>123</v>
      </c>
      <c r="C130" s="66" t="s">
        <v>306</v>
      </c>
      <c r="D130" s="67" t="s">
        <v>531</v>
      </c>
      <c r="E130" s="67" t="s">
        <v>532</v>
      </c>
      <c r="F130" s="66" t="s">
        <v>10</v>
      </c>
      <c r="G130" s="22" t="s">
        <v>307</v>
      </c>
      <c r="H130" s="23" t="s">
        <v>308</v>
      </c>
      <c r="I130" s="22" t="s">
        <v>3</v>
      </c>
      <c r="J130" s="24" t="s">
        <v>888</v>
      </c>
      <c r="K130" s="226" t="s">
        <v>1064</v>
      </c>
      <c r="L130" s="226" t="s">
        <v>1065</v>
      </c>
      <c r="M130" s="3"/>
      <c r="N130" s="15" t="str">
        <f>VLOOKUP(C130,PĐT!$B$2:$H$141,2,0)</f>
        <v>Phạm Xuân Khả</v>
      </c>
      <c r="O130" s="15" t="str">
        <f>VLOOKUP(C130,PĐT!$B$2:$H$141,3,0)</f>
        <v>Vy</v>
      </c>
      <c r="P130" s="1">
        <v>60</v>
      </c>
      <c r="R130" s="91" t="str">
        <f>VLOOKUP(C130,PĐT_GuiLanCuoi_18052002!$B$6:$H$127,2,0)</f>
        <v>Phạm Xuân Khả</v>
      </c>
      <c r="S130" s="91" t="str">
        <f>VLOOKUP(C130,PĐT_GuiLanCuoi_18052002!$B$6:$H$127,3,0)</f>
        <v>Vy</v>
      </c>
    </row>
    <row r="131" spans="1:19" ht="31.5" customHeight="1" x14ac:dyDescent="0.2">
      <c r="A131" s="46">
        <v>71</v>
      </c>
      <c r="B131" s="22">
        <v>124</v>
      </c>
      <c r="C131" s="66" t="s">
        <v>414</v>
      </c>
      <c r="D131" s="67" t="s">
        <v>588</v>
      </c>
      <c r="E131" s="67" t="s">
        <v>589</v>
      </c>
      <c r="F131" s="66" t="s">
        <v>124</v>
      </c>
      <c r="G131" s="22" t="s">
        <v>415</v>
      </c>
      <c r="H131" s="23" t="s">
        <v>416</v>
      </c>
      <c r="I131" s="22" t="s">
        <v>3</v>
      </c>
      <c r="J131" s="24" t="s">
        <v>888</v>
      </c>
      <c r="K131" s="226"/>
      <c r="L131" s="226"/>
      <c r="M131" s="4"/>
      <c r="N131" s="15" t="str">
        <f>VLOOKUP(C131,PĐT!$B$2:$H$141,2,0)</f>
        <v>Đỗ Vân Gia</v>
      </c>
      <c r="O131" s="15" t="str">
        <f>VLOOKUP(C131,PĐT!$B$2:$H$141,3,0)</f>
        <v>Huyên</v>
      </c>
      <c r="P131" s="1">
        <v>96</v>
      </c>
      <c r="R131" s="91" t="str">
        <f>VLOOKUP(C131,PĐT_GuiLanCuoi_18052002!$B$6:$H$127,2,0)</f>
        <v>Đỗ Vân Gia</v>
      </c>
      <c r="S131" s="91" t="str">
        <f>VLOOKUP(C131,PĐT_GuiLanCuoi_18052002!$B$6:$H$127,3,0)</f>
        <v>Huyên</v>
      </c>
    </row>
    <row r="132" spans="1:19" ht="31.5" customHeight="1" x14ac:dyDescent="0.2">
      <c r="A132" s="46">
        <v>11</v>
      </c>
      <c r="B132" s="22">
        <v>125</v>
      </c>
      <c r="C132" s="66" t="s">
        <v>176</v>
      </c>
      <c r="D132" s="67" t="s">
        <v>615</v>
      </c>
      <c r="E132" s="67" t="s">
        <v>44</v>
      </c>
      <c r="F132" s="66" t="s">
        <v>164</v>
      </c>
      <c r="G132" s="22" t="s">
        <v>177</v>
      </c>
      <c r="H132" s="23" t="s">
        <v>178</v>
      </c>
      <c r="I132" s="22" t="s">
        <v>3</v>
      </c>
      <c r="J132" s="24" t="s">
        <v>897</v>
      </c>
      <c r="K132" s="225" t="s">
        <v>1066</v>
      </c>
      <c r="L132" s="226" t="s">
        <v>1067</v>
      </c>
      <c r="M132" s="3"/>
      <c r="N132" s="15" t="str">
        <f>VLOOKUP(C132,PĐT!$B$2:$H$141,2,0)</f>
        <v>Phan Lê Hữu</v>
      </c>
      <c r="O132" s="15" t="str">
        <f>VLOOKUP(C132,PĐT!$B$2:$H$141,3,0)</f>
        <v>Nhân</v>
      </c>
      <c r="P132" s="1">
        <v>19</v>
      </c>
      <c r="R132" s="91" t="str">
        <f>VLOOKUP(C132,PĐT_GuiLanCuoi_18052002!$B$6:$H$127,2,0)</f>
        <v>Phan Lê Hữu</v>
      </c>
      <c r="S132" s="91" t="str">
        <f>VLOOKUP(C132,PĐT_GuiLanCuoi_18052002!$B$6:$H$127,3,0)</f>
        <v>Nhân</v>
      </c>
    </row>
    <row r="133" spans="1:19" ht="31.5" customHeight="1" x14ac:dyDescent="0.2">
      <c r="A133" s="46">
        <v>11</v>
      </c>
      <c r="B133" s="22">
        <v>126</v>
      </c>
      <c r="C133" s="66" t="s">
        <v>179</v>
      </c>
      <c r="D133" s="67" t="s">
        <v>608</v>
      </c>
      <c r="E133" s="67" t="s">
        <v>36</v>
      </c>
      <c r="F133" s="66" t="s">
        <v>164</v>
      </c>
      <c r="G133" s="22" t="s">
        <v>180</v>
      </c>
      <c r="H133" s="23" t="s">
        <v>181</v>
      </c>
      <c r="I133" s="22" t="s">
        <v>3</v>
      </c>
      <c r="J133" s="24" t="s">
        <v>897</v>
      </c>
      <c r="K133" s="225"/>
      <c r="L133" s="226"/>
      <c r="M133" s="3"/>
      <c r="N133" s="15" t="str">
        <f>VLOOKUP(C133,PĐT!$B$2:$H$141,2,0)</f>
        <v>Phạm Đức</v>
      </c>
      <c r="O133" s="15" t="str">
        <f>VLOOKUP(C133,PĐT!$B$2:$H$141,3,0)</f>
        <v>Long</v>
      </c>
      <c r="P133" s="1">
        <v>20</v>
      </c>
      <c r="R133" s="91" t="str">
        <f>VLOOKUP(C133,PĐT_GuiLanCuoi_18052002!$B$6:$H$127,2,0)</f>
        <v>Phạm Đức</v>
      </c>
      <c r="S133" s="91" t="str">
        <f>VLOOKUP(C133,PĐT_GuiLanCuoi_18052002!$B$6:$H$127,3,0)</f>
        <v>Long</v>
      </c>
    </row>
    <row r="134" spans="1:19" ht="31.5" customHeight="1" x14ac:dyDescent="0.2">
      <c r="A134" s="46">
        <v>91</v>
      </c>
      <c r="B134" s="22">
        <v>127</v>
      </c>
      <c r="C134" s="66" t="s">
        <v>541</v>
      </c>
      <c r="D134" s="67" t="s">
        <v>542</v>
      </c>
      <c r="E134" s="67" t="s">
        <v>108</v>
      </c>
      <c r="F134" s="66" t="s">
        <v>9</v>
      </c>
      <c r="G134" s="47" t="s">
        <v>545</v>
      </c>
      <c r="H134" s="48" t="s">
        <v>544</v>
      </c>
      <c r="I134" s="47"/>
      <c r="J134" s="24" t="s">
        <v>897</v>
      </c>
      <c r="K134" s="37" t="s">
        <v>1068</v>
      </c>
      <c r="L134" s="37" t="s">
        <v>1069</v>
      </c>
      <c r="M134" s="17" t="s">
        <v>874</v>
      </c>
      <c r="N134" s="15" t="str">
        <f>VLOOKUP(C134,PĐT!$B$2:$H$141,2,0)</f>
        <v>Nguyễn Mai Hữu</v>
      </c>
      <c r="O134" s="15" t="str">
        <f>VLOOKUP(C134,PĐT!$B$2:$H$141,3,0)</f>
        <v>Trí</v>
      </c>
      <c r="P134" s="1">
        <v>116</v>
      </c>
      <c r="R134" s="91" t="str">
        <f>VLOOKUP(C134,PĐT_GuiLanCuoi_18052002!$B$6:$H$127,2,0)</f>
        <v>Nguyễn Mai Hữu</v>
      </c>
      <c r="S134" s="91" t="str">
        <f>VLOOKUP(C134,PĐT_GuiLanCuoi_18052002!$B$6:$H$127,3,0)</f>
        <v>Trí</v>
      </c>
    </row>
    <row r="135" spans="1:19" ht="31.5" customHeight="1" x14ac:dyDescent="0.2">
      <c r="A135" s="46">
        <v>92</v>
      </c>
      <c r="B135" s="22">
        <v>128</v>
      </c>
      <c r="C135" s="66" t="s">
        <v>550</v>
      </c>
      <c r="D135" s="67" t="s">
        <v>551</v>
      </c>
      <c r="E135" s="67" t="s">
        <v>33</v>
      </c>
      <c r="F135" s="66" t="s">
        <v>11</v>
      </c>
      <c r="G135" s="47" t="s">
        <v>554</v>
      </c>
      <c r="H135" s="48" t="s">
        <v>553</v>
      </c>
      <c r="I135" s="47"/>
      <c r="J135" s="24" t="s">
        <v>897</v>
      </c>
      <c r="K135" s="37" t="s">
        <v>1070</v>
      </c>
      <c r="L135" s="37" t="s">
        <v>1071</v>
      </c>
      <c r="M135" s="17" t="s">
        <v>874</v>
      </c>
      <c r="N135" s="15" t="str">
        <f>VLOOKUP(C135,PĐT!$B$2:$H$141,2,0)</f>
        <v>Trần Trung</v>
      </c>
      <c r="O135" s="15" t="str">
        <f>VLOOKUP(C135,PĐT!$B$2:$H$141,3,0)</f>
        <v>Dũng</v>
      </c>
      <c r="P135" s="1">
        <v>117</v>
      </c>
      <c r="R135" s="91" t="str">
        <f>VLOOKUP(C135,PĐT_GuiLanCuoi_18052002!$B$6:$H$127,2,0)</f>
        <v>Trần Trung</v>
      </c>
      <c r="S135" s="91" t="str">
        <f>VLOOKUP(C135,PĐT_GuiLanCuoi_18052002!$B$6:$H$127,3,0)</f>
        <v>Dũng</v>
      </c>
    </row>
  </sheetData>
  <autoFilter ref="A7:AC135">
    <filterColumn colId="3" showButton="0"/>
    <filterColumn colId="17" showButton="0"/>
  </autoFilter>
  <sortState ref="A8:AD132">
    <sortCondition ref="J8:J132"/>
  </sortState>
  <mergeCells count="71">
    <mergeCell ref="R7:S7"/>
    <mergeCell ref="K62:K63"/>
    <mergeCell ref="L62:L63"/>
    <mergeCell ref="K44:K45"/>
    <mergeCell ref="L44:L45"/>
    <mergeCell ref="K46:K47"/>
    <mergeCell ref="L46:L47"/>
    <mergeCell ref="K50:K51"/>
    <mergeCell ref="L50:L51"/>
    <mergeCell ref="K8:K9"/>
    <mergeCell ref="L8:L9"/>
    <mergeCell ref="K20:K21"/>
    <mergeCell ref="K22:K23"/>
    <mergeCell ref="K26:K27"/>
    <mergeCell ref="L26:L27"/>
    <mergeCell ref="K28:K29"/>
    <mergeCell ref="D7:E7"/>
    <mergeCell ref="A1:D1"/>
    <mergeCell ref="A3:P3"/>
    <mergeCell ref="A4:P4"/>
    <mergeCell ref="A5:P5"/>
    <mergeCell ref="A6:P6"/>
    <mergeCell ref="A2:D2"/>
    <mergeCell ref="L28:L29"/>
    <mergeCell ref="K38:K39"/>
    <mergeCell ref="L38:L39"/>
    <mergeCell ref="K40:K41"/>
    <mergeCell ref="L40:L41"/>
    <mergeCell ref="K32:K33"/>
    <mergeCell ref="L32:L33"/>
    <mergeCell ref="M50:M51"/>
    <mergeCell ref="K54:K55"/>
    <mergeCell ref="L54:L55"/>
    <mergeCell ref="M54:M55"/>
    <mergeCell ref="K56:K57"/>
    <mergeCell ref="K74:K75"/>
    <mergeCell ref="L74:L75"/>
    <mergeCell ref="K68:K69"/>
    <mergeCell ref="L68:L69"/>
    <mergeCell ref="K76:K77"/>
    <mergeCell ref="L76:L77"/>
    <mergeCell ref="K82:K83"/>
    <mergeCell ref="K78:K79"/>
    <mergeCell ref="K80:K81"/>
    <mergeCell ref="L78:L79"/>
    <mergeCell ref="L80:L81"/>
    <mergeCell ref="K89:K90"/>
    <mergeCell ref="L89:L90"/>
    <mergeCell ref="K95:K96"/>
    <mergeCell ref="L95:L96"/>
    <mergeCell ref="K97:K98"/>
    <mergeCell ref="L97:L98"/>
    <mergeCell ref="L102:L103"/>
    <mergeCell ref="K108:K109"/>
    <mergeCell ref="L108:L109"/>
    <mergeCell ref="K114:K115"/>
    <mergeCell ref="L114:L115"/>
    <mergeCell ref="K116:K117"/>
    <mergeCell ref="L116:L117"/>
    <mergeCell ref="K118:K119"/>
    <mergeCell ref="L118:L119"/>
    <mergeCell ref="K130:K131"/>
    <mergeCell ref="L130:L131"/>
    <mergeCell ref="K132:K133"/>
    <mergeCell ref="L132:L133"/>
    <mergeCell ref="K124:K125"/>
    <mergeCell ref="L124:L125"/>
    <mergeCell ref="K126:K127"/>
    <mergeCell ref="L126:L127"/>
    <mergeCell ref="K128:K129"/>
    <mergeCell ref="L128:L129"/>
  </mergeCells>
  <conditionalFormatting sqref="C8:C50 C52:C108">
    <cfRule type="duplicateValues" dxfId="21" priority="19"/>
  </conditionalFormatting>
  <conditionalFormatting sqref="C109:C116 C131">
    <cfRule type="duplicateValues" dxfId="20" priority="8"/>
  </conditionalFormatting>
  <conditionalFormatting sqref="C109:C116">
    <cfRule type="duplicateValues" dxfId="19" priority="7"/>
  </conditionalFormatting>
  <conditionalFormatting sqref="C131 C8:C50 C52:C116">
    <cfRule type="duplicateValues" dxfId="18" priority="6"/>
  </conditionalFormatting>
  <conditionalFormatting sqref="C117:C130">
    <cfRule type="duplicateValues" dxfId="17" priority="5"/>
  </conditionalFormatting>
  <conditionalFormatting sqref="C117:C130">
    <cfRule type="duplicateValues" dxfId="16" priority="4"/>
  </conditionalFormatting>
  <conditionalFormatting sqref="C117:C130">
    <cfRule type="duplicateValues" dxfId="15" priority="3"/>
  </conditionalFormatting>
  <conditionalFormatting sqref="C51">
    <cfRule type="duplicateValues" dxfId="14" priority="2"/>
  </conditionalFormatting>
  <conditionalFormatting sqref="C51">
    <cfRule type="duplicateValues" dxfId="13"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38"/>
  <sheetViews>
    <sheetView workbookViewId="0"/>
  </sheetViews>
  <sheetFormatPr defaultColWidth="8.85546875" defaultRowHeight="12.75" x14ac:dyDescent="0.2"/>
  <cols>
    <col min="1" max="1" width="11.42578125" bestFit="1" customWidth="1"/>
    <col min="2" max="2" width="24.140625" bestFit="1" customWidth="1"/>
    <col min="3" max="3" width="18.140625" bestFit="1" customWidth="1"/>
    <col min="4" max="4" width="8.42578125" bestFit="1" customWidth="1"/>
    <col min="5" max="5" width="25" bestFit="1" customWidth="1"/>
    <col min="6" max="6" width="29.140625" bestFit="1" customWidth="1"/>
    <col min="7" max="7" width="11.7109375" bestFit="1" customWidth="1"/>
    <col min="8" max="8" width="28.42578125" bestFit="1" customWidth="1"/>
    <col min="10" max="10" width="11.42578125" style="13" bestFit="1" customWidth="1"/>
  </cols>
  <sheetData>
    <row r="1" spans="1:10" x14ac:dyDescent="0.2">
      <c r="A1" s="5" t="s">
        <v>429</v>
      </c>
      <c r="B1" s="6" t="s">
        <v>104</v>
      </c>
      <c r="C1" s="7" t="s">
        <v>98</v>
      </c>
      <c r="D1" s="6" t="s">
        <v>99</v>
      </c>
      <c r="E1" s="5" t="s">
        <v>430</v>
      </c>
      <c r="F1" s="8" t="s">
        <v>1</v>
      </c>
      <c r="G1" s="5" t="s">
        <v>31</v>
      </c>
      <c r="H1" s="6" t="s">
        <v>30</v>
      </c>
      <c r="I1" s="6" t="s">
        <v>102</v>
      </c>
    </row>
    <row r="2" spans="1:10" x14ac:dyDescent="0.2">
      <c r="A2" s="9">
        <v>1</v>
      </c>
      <c r="B2" s="10" t="s">
        <v>431</v>
      </c>
      <c r="C2" s="10" t="s">
        <v>58</v>
      </c>
      <c r="D2" s="10" t="s">
        <v>93</v>
      </c>
      <c r="E2" s="10" t="s">
        <v>432</v>
      </c>
      <c r="F2" s="10" t="s">
        <v>433</v>
      </c>
      <c r="G2" s="10" t="s">
        <v>434</v>
      </c>
      <c r="H2" s="10" t="s">
        <v>435</v>
      </c>
      <c r="I2" s="10"/>
      <c r="J2" s="13" t="str">
        <f>VLOOKUP(B2,DSSV_GVHD_TENDETAI_BanDau!$C$8:$M$130,1,0)</f>
        <v>CD51501413</v>
      </c>
    </row>
    <row r="3" spans="1:10" x14ac:dyDescent="0.2">
      <c r="A3" s="9">
        <v>2</v>
      </c>
      <c r="B3" s="10" t="s">
        <v>436</v>
      </c>
      <c r="C3" s="10" t="s">
        <v>437</v>
      </c>
      <c r="D3" s="10" t="s">
        <v>438</v>
      </c>
      <c r="E3" s="10" t="s">
        <v>439</v>
      </c>
      <c r="F3" s="10" t="s">
        <v>25</v>
      </c>
      <c r="G3" s="10" t="s">
        <v>440</v>
      </c>
      <c r="H3" s="10" t="s">
        <v>441</v>
      </c>
      <c r="I3" s="10"/>
      <c r="J3" s="13" t="str">
        <f>VLOOKUP(B3,DSSV_GVHD_TENDETAI_BanDau!$C$8:$M$130,1,0)</f>
        <v>CD51806476</v>
      </c>
    </row>
    <row r="4" spans="1:10" x14ac:dyDescent="0.2">
      <c r="A4" s="9">
        <v>3</v>
      </c>
      <c r="B4" s="10" t="s">
        <v>442</v>
      </c>
      <c r="C4" s="10" t="s">
        <v>443</v>
      </c>
      <c r="D4" s="10" t="s">
        <v>438</v>
      </c>
      <c r="E4" s="10" t="s">
        <v>444</v>
      </c>
      <c r="F4" s="10" t="s">
        <v>25</v>
      </c>
      <c r="G4" s="10" t="s">
        <v>445</v>
      </c>
      <c r="H4" s="10" t="s">
        <v>446</v>
      </c>
      <c r="I4" s="10"/>
      <c r="J4" s="13" t="str">
        <f>VLOOKUP(B4,DSSV_GVHD_TENDETAI_BanDau!$C$8:$M$130,1,0)</f>
        <v>CD51806394</v>
      </c>
    </row>
    <row r="5" spans="1:10" x14ac:dyDescent="0.2">
      <c r="A5" s="9">
        <v>4</v>
      </c>
      <c r="B5" s="10" t="s">
        <v>447</v>
      </c>
      <c r="C5" s="10" t="s">
        <v>82</v>
      </c>
      <c r="D5" s="10" t="s">
        <v>54</v>
      </c>
      <c r="E5" s="10" t="s">
        <v>448</v>
      </c>
      <c r="F5" s="10" t="s">
        <v>25</v>
      </c>
      <c r="G5" s="10" t="s">
        <v>449</v>
      </c>
      <c r="H5" s="10" t="s">
        <v>450</v>
      </c>
      <c r="I5" s="10"/>
      <c r="J5" s="13" t="str">
        <f>VLOOKUP(B5,DSSV_GVHD_TENDETAI_BanDau!$C$8:$M$130,1,0)</f>
        <v>CD51806196</v>
      </c>
    </row>
    <row r="6" spans="1:10" x14ac:dyDescent="0.2">
      <c r="A6" s="9">
        <v>5</v>
      </c>
      <c r="B6" s="11" t="s">
        <v>451</v>
      </c>
      <c r="C6" s="11" t="s">
        <v>452</v>
      </c>
      <c r="D6" s="11" t="s">
        <v>107</v>
      </c>
      <c r="E6" s="11" t="s">
        <v>453</v>
      </c>
      <c r="F6" s="11" t="s">
        <v>21</v>
      </c>
      <c r="G6" s="11" t="s">
        <v>454</v>
      </c>
      <c r="H6" s="11" t="s">
        <v>455</v>
      </c>
      <c r="I6" s="11" t="s">
        <v>456</v>
      </c>
      <c r="J6" s="13" t="str">
        <f>VLOOKUP(B6,DSSV_GVHD_TENDETAI_BanDau!$C$8:$M$130,1,0)</f>
        <v>DH51603883</v>
      </c>
    </row>
    <row r="7" spans="1:10" x14ac:dyDescent="0.2">
      <c r="A7" s="9">
        <v>6</v>
      </c>
      <c r="B7" s="11" t="s">
        <v>334</v>
      </c>
      <c r="C7" s="11" t="s">
        <v>457</v>
      </c>
      <c r="D7" s="11" t="s">
        <v>111</v>
      </c>
      <c r="E7" s="11" t="s">
        <v>458</v>
      </c>
      <c r="F7" s="11" t="s">
        <v>20</v>
      </c>
      <c r="G7" s="11" t="s">
        <v>459</v>
      </c>
      <c r="H7" s="11" t="s">
        <v>460</v>
      </c>
      <c r="I7" s="11" t="s">
        <v>456</v>
      </c>
      <c r="J7" s="13" t="str">
        <f>VLOOKUP(B7,DSSV_GVHD_TENDETAI_BanDau!$C$8:$M$130,1,0)</f>
        <v>DH51600873</v>
      </c>
    </row>
    <row r="8" spans="1:10" x14ac:dyDescent="0.2">
      <c r="A8" s="9">
        <v>7</v>
      </c>
      <c r="B8" s="10" t="s">
        <v>423</v>
      </c>
      <c r="C8" s="10" t="s">
        <v>94</v>
      </c>
      <c r="D8" s="10" t="s">
        <v>56</v>
      </c>
      <c r="E8" s="10" t="s">
        <v>461</v>
      </c>
      <c r="F8" s="10" t="s">
        <v>14</v>
      </c>
      <c r="G8" s="10" t="s">
        <v>462</v>
      </c>
      <c r="H8" s="10" t="s">
        <v>463</v>
      </c>
      <c r="I8" s="10"/>
      <c r="J8" s="13" t="str">
        <f>VLOOKUP(B8,DSSV_GVHD_TENDETAI_BanDau!$C$8:$M$130,1,0)</f>
        <v>DH51601200</v>
      </c>
    </row>
    <row r="9" spans="1:10" x14ac:dyDescent="0.2">
      <c r="A9" s="9">
        <v>8</v>
      </c>
      <c r="B9" s="10" t="s">
        <v>13</v>
      </c>
      <c r="C9" s="10" t="s">
        <v>79</v>
      </c>
      <c r="D9" s="10" t="s">
        <v>80</v>
      </c>
      <c r="E9" s="10" t="s">
        <v>464</v>
      </c>
      <c r="F9" s="10" t="s">
        <v>14</v>
      </c>
      <c r="G9" s="10" t="s">
        <v>465</v>
      </c>
      <c r="H9" s="10" t="s">
        <v>26</v>
      </c>
      <c r="I9" s="10"/>
      <c r="J9" s="13" t="str">
        <f>VLOOKUP(B9,DSSV_GVHD_TENDETAI_BanDau!$C$8:$M$130,1,0)</f>
        <v>DH51601296</v>
      </c>
    </row>
    <row r="10" spans="1:10" x14ac:dyDescent="0.2">
      <c r="A10" s="9">
        <v>9</v>
      </c>
      <c r="B10" s="10" t="s">
        <v>109</v>
      </c>
      <c r="C10" s="10" t="s">
        <v>77</v>
      </c>
      <c r="D10" s="10" t="s">
        <v>65</v>
      </c>
      <c r="E10" s="10" t="s">
        <v>466</v>
      </c>
      <c r="F10" s="10" t="s">
        <v>14</v>
      </c>
      <c r="G10" s="10" t="s">
        <v>467</v>
      </c>
      <c r="H10" s="10" t="s">
        <v>110</v>
      </c>
      <c r="I10" s="10"/>
      <c r="J10" s="13" t="str">
        <f>VLOOKUP(B10,DSSV_GVHD_TENDETAI_BanDau!$C$8:$M$130,1,0)</f>
        <v>DH51601533</v>
      </c>
    </row>
    <row r="11" spans="1:10" x14ac:dyDescent="0.2">
      <c r="A11" s="9">
        <v>10</v>
      </c>
      <c r="B11" s="10" t="s">
        <v>22</v>
      </c>
      <c r="C11" s="10" t="s">
        <v>87</v>
      </c>
      <c r="D11" s="10" t="s">
        <v>88</v>
      </c>
      <c r="E11" s="10" t="s">
        <v>468</v>
      </c>
      <c r="F11" s="10" t="s">
        <v>23</v>
      </c>
      <c r="G11" s="10" t="s">
        <v>469</v>
      </c>
      <c r="H11" s="10" t="s">
        <v>112</v>
      </c>
      <c r="I11" s="10"/>
      <c r="J11" s="13" t="str">
        <f>VLOOKUP(B11,DSSV_GVHD_TENDETAI_BanDau!$C$8:$M$130,1,0)</f>
        <v>DH51601402</v>
      </c>
    </row>
    <row r="12" spans="1:10" x14ac:dyDescent="0.2">
      <c r="A12" s="9">
        <v>11</v>
      </c>
      <c r="B12" s="10" t="s">
        <v>470</v>
      </c>
      <c r="C12" s="10" t="s">
        <v>471</v>
      </c>
      <c r="D12" s="10" t="s">
        <v>44</v>
      </c>
      <c r="E12" s="10" t="s">
        <v>472</v>
      </c>
      <c r="F12" s="10" t="s">
        <v>5</v>
      </c>
      <c r="G12" s="10" t="s">
        <v>473</v>
      </c>
      <c r="H12" s="10" t="s">
        <v>474</v>
      </c>
      <c r="I12" s="10"/>
      <c r="J12" s="13" t="str">
        <f>VLOOKUP(B12,DSSV_GVHD_TENDETAI_BanDau!$C$8:$M$130,1,0)</f>
        <v>DH51700228</v>
      </c>
    </row>
    <row r="13" spans="1:10" x14ac:dyDescent="0.2">
      <c r="A13" s="9">
        <v>12</v>
      </c>
      <c r="B13" s="10" t="s">
        <v>16</v>
      </c>
      <c r="C13" s="10" t="s">
        <v>83</v>
      </c>
      <c r="D13" s="10" t="s">
        <v>114</v>
      </c>
      <c r="E13" s="10" t="s">
        <v>475</v>
      </c>
      <c r="F13" s="10" t="s">
        <v>15</v>
      </c>
      <c r="G13" s="10" t="s">
        <v>476</v>
      </c>
      <c r="H13" s="10" t="s">
        <v>27</v>
      </c>
      <c r="I13" s="10"/>
      <c r="J13" s="13" t="str">
        <f>VLOOKUP(B13,DSSV_GVHD_TENDETAI_BanDau!$C$8:$M$130,1,0)</f>
        <v>DH51700032</v>
      </c>
    </row>
    <row r="14" spans="1:10" x14ac:dyDescent="0.2">
      <c r="A14" s="9">
        <v>13</v>
      </c>
      <c r="B14" s="10" t="s">
        <v>477</v>
      </c>
      <c r="C14" s="10" t="s">
        <v>478</v>
      </c>
      <c r="D14" s="10" t="s">
        <v>479</v>
      </c>
      <c r="E14" s="10" t="s">
        <v>480</v>
      </c>
      <c r="F14" s="10" t="s">
        <v>8</v>
      </c>
      <c r="G14" s="10" t="s">
        <v>481</v>
      </c>
      <c r="H14" s="10" t="s">
        <v>482</v>
      </c>
      <c r="I14" s="10"/>
      <c r="J14" s="13" t="str">
        <f>VLOOKUP(B14,DSSV_GVHD_TENDETAI_BanDau!$C$8:$M$130,1,0)</f>
        <v>DH51701128</v>
      </c>
    </row>
    <row r="15" spans="1:10" x14ac:dyDescent="0.2">
      <c r="A15" s="9">
        <v>14</v>
      </c>
      <c r="B15" s="10" t="s">
        <v>117</v>
      </c>
      <c r="C15" s="10" t="s">
        <v>483</v>
      </c>
      <c r="D15" s="10" t="s">
        <v>484</v>
      </c>
      <c r="E15" s="10" t="s">
        <v>485</v>
      </c>
      <c r="F15" s="10" t="s">
        <v>8</v>
      </c>
      <c r="G15" s="10" t="s">
        <v>119</v>
      </c>
      <c r="H15" s="10" t="s">
        <v>486</v>
      </c>
      <c r="I15" s="10"/>
      <c r="J15" s="13" t="str">
        <f>VLOOKUP(B15,DSSV_GVHD_TENDETAI_BanDau!$C$8:$M$130,1,0)</f>
        <v>DH51701464</v>
      </c>
    </row>
    <row r="16" spans="1:10" x14ac:dyDescent="0.2">
      <c r="A16" s="9">
        <v>15</v>
      </c>
      <c r="B16" s="10" t="s">
        <v>120</v>
      </c>
      <c r="C16" s="10" t="s">
        <v>487</v>
      </c>
      <c r="D16" s="10" t="s">
        <v>488</v>
      </c>
      <c r="E16" s="10" t="s">
        <v>489</v>
      </c>
      <c r="F16" s="10" t="s">
        <v>8</v>
      </c>
      <c r="G16" s="10" t="s">
        <v>490</v>
      </c>
      <c r="H16" s="10" t="s">
        <v>491</v>
      </c>
      <c r="I16" s="10"/>
      <c r="J16" s="13" t="str">
        <f>VLOOKUP(B16,DSSV_GVHD_TENDETAI_BanDau!$C$8:$M$130,1,0)</f>
        <v>DH51701347</v>
      </c>
    </row>
    <row r="17" spans="1:10" x14ac:dyDescent="0.2">
      <c r="A17" s="9">
        <v>16</v>
      </c>
      <c r="B17" s="11" t="s">
        <v>492</v>
      </c>
      <c r="C17" s="11" t="s">
        <v>81</v>
      </c>
      <c r="D17" s="11" t="s">
        <v>64</v>
      </c>
      <c r="E17" s="11" t="s">
        <v>493</v>
      </c>
      <c r="F17" s="11" t="s">
        <v>4</v>
      </c>
      <c r="G17" s="11" t="s">
        <v>494</v>
      </c>
      <c r="H17" s="11" t="s">
        <v>495</v>
      </c>
      <c r="I17" s="11" t="s">
        <v>456</v>
      </c>
      <c r="J17" s="13" t="str">
        <f>VLOOKUP(B17,DSSV_GVHD_TENDETAI_BanDau!$C$8:$M$130,1,0)</f>
        <v>DH51702315</v>
      </c>
    </row>
    <row r="18" spans="1:10" x14ac:dyDescent="0.2">
      <c r="A18" s="9">
        <v>17</v>
      </c>
      <c r="B18" s="10" t="s">
        <v>328</v>
      </c>
      <c r="C18" s="10" t="s">
        <v>496</v>
      </c>
      <c r="D18" s="10" t="s">
        <v>36</v>
      </c>
      <c r="E18" s="10" t="s">
        <v>497</v>
      </c>
      <c r="F18" s="10" t="s">
        <v>4</v>
      </c>
      <c r="G18" s="10" t="s">
        <v>498</v>
      </c>
      <c r="H18" s="10" t="s">
        <v>499</v>
      </c>
      <c r="I18" s="10"/>
      <c r="J18" s="13" t="str">
        <f>VLOOKUP(B18,DSSV_GVHD_TENDETAI_BanDau!$C$8:$M$130,1,0)</f>
        <v>DH51701800</v>
      </c>
    </row>
    <row r="19" spans="1:10" x14ac:dyDescent="0.2">
      <c r="A19" s="9">
        <v>18</v>
      </c>
      <c r="B19" s="10" t="s">
        <v>17</v>
      </c>
      <c r="C19" s="10" t="s">
        <v>61</v>
      </c>
      <c r="D19" s="10" t="s">
        <v>62</v>
      </c>
      <c r="E19" s="10" t="s">
        <v>500</v>
      </c>
      <c r="F19" s="10" t="s">
        <v>19</v>
      </c>
      <c r="G19" s="10" t="s">
        <v>501</v>
      </c>
      <c r="H19" s="10" t="s">
        <v>18</v>
      </c>
      <c r="I19" s="10"/>
      <c r="J19" s="13" t="str">
        <f>VLOOKUP(B19,DSSV_GVHD_TENDETAI_BanDau!$C$8:$M$130,1,0)</f>
        <v>DH51701870</v>
      </c>
    </row>
    <row r="20" spans="1:10" x14ac:dyDescent="0.2">
      <c r="A20" s="9">
        <v>19</v>
      </c>
      <c r="B20" s="10" t="s">
        <v>367</v>
      </c>
      <c r="C20" s="10" t="s">
        <v>502</v>
      </c>
      <c r="D20" s="10" t="s">
        <v>76</v>
      </c>
      <c r="E20" s="10" t="s">
        <v>503</v>
      </c>
      <c r="F20" s="10" t="s">
        <v>12</v>
      </c>
      <c r="G20" s="10" t="s">
        <v>369</v>
      </c>
      <c r="H20" s="10" t="s">
        <v>504</v>
      </c>
      <c r="I20" s="10"/>
      <c r="J20" s="13" t="str">
        <f>VLOOKUP(B20,DSSV_GVHD_TENDETAI_BanDau!$C$8:$M$130,1,0)</f>
        <v>DH51703057</v>
      </c>
    </row>
    <row r="21" spans="1:10" x14ac:dyDescent="0.2">
      <c r="A21" s="9">
        <v>20</v>
      </c>
      <c r="B21" s="10" t="s">
        <v>505</v>
      </c>
      <c r="C21" s="10" t="s">
        <v>506</v>
      </c>
      <c r="D21" s="10" t="s">
        <v>507</v>
      </c>
      <c r="E21" s="10" t="s">
        <v>508</v>
      </c>
      <c r="F21" s="10" t="s">
        <v>12</v>
      </c>
      <c r="G21" s="10" t="s">
        <v>509</v>
      </c>
      <c r="H21" s="10" t="s">
        <v>510</v>
      </c>
      <c r="I21" s="10"/>
      <c r="J21" s="13" t="str">
        <f>VLOOKUP(B21,DSSV_GVHD_TENDETAI_BanDau!$C$8:$M$130,1,0)</f>
        <v>DH51700943</v>
      </c>
    </row>
    <row r="22" spans="1:10" x14ac:dyDescent="0.2">
      <c r="A22" s="9">
        <v>21</v>
      </c>
      <c r="B22" s="10" t="s">
        <v>511</v>
      </c>
      <c r="C22" s="10" t="s">
        <v>512</v>
      </c>
      <c r="D22" s="10" t="s">
        <v>35</v>
      </c>
      <c r="E22" s="10" t="s">
        <v>513</v>
      </c>
      <c r="F22" s="10" t="s">
        <v>12</v>
      </c>
      <c r="G22" s="10" t="s">
        <v>514</v>
      </c>
      <c r="H22" s="10" t="s">
        <v>515</v>
      </c>
      <c r="I22" s="10"/>
      <c r="J22" s="13" t="str">
        <f>VLOOKUP(B22,DSSV_GVHD_TENDETAI_BanDau!$C$8:$M$130,1,0)</f>
        <v>DH51703716</v>
      </c>
    </row>
    <row r="23" spans="1:10" x14ac:dyDescent="0.2">
      <c r="A23" s="9">
        <v>22</v>
      </c>
      <c r="B23" s="11" t="s">
        <v>28</v>
      </c>
      <c r="C23" s="11" t="s">
        <v>115</v>
      </c>
      <c r="D23" s="11" t="s">
        <v>75</v>
      </c>
      <c r="E23" s="11" t="s">
        <v>516</v>
      </c>
      <c r="F23" s="11" t="s">
        <v>12</v>
      </c>
      <c r="G23" s="11" t="s">
        <v>517</v>
      </c>
      <c r="H23" s="11" t="s">
        <v>29</v>
      </c>
      <c r="I23" s="11" t="s">
        <v>456</v>
      </c>
      <c r="J23" s="13" t="str">
        <f>VLOOKUP(B23,DSSV_GVHD_TENDETAI_BanDau!$C$8:$M$130,1,0)</f>
        <v>DH51703886</v>
      </c>
    </row>
    <row r="24" spans="1:10" x14ac:dyDescent="0.2">
      <c r="A24" s="9">
        <v>23</v>
      </c>
      <c r="B24" s="10" t="s">
        <v>394</v>
      </c>
      <c r="C24" s="10" t="s">
        <v>518</v>
      </c>
      <c r="D24" s="10" t="s">
        <v>89</v>
      </c>
      <c r="E24" s="10" t="s">
        <v>519</v>
      </c>
      <c r="F24" s="10" t="s">
        <v>12</v>
      </c>
      <c r="G24" s="10" t="s">
        <v>396</v>
      </c>
      <c r="H24" s="10" t="s">
        <v>520</v>
      </c>
      <c r="I24" s="10"/>
      <c r="J24" s="13" t="str">
        <f>VLOOKUP(B24,DSSV_GVHD_TENDETAI_BanDau!$C$8:$M$130,1,0)</f>
        <v>DH51703979</v>
      </c>
    </row>
    <row r="25" spans="1:10" x14ac:dyDescent="0.2">
      <c r="A25" s="9">
        <v>24</v>
      </c>
      <c r="B25" s="10" t="s">
        <v>521</v>
      </c>
      <c r="C25" s="10" t="s">
        <v>522</v>
      </c>
      <c r="D25" s="10" t="s">
        <v>55</v>
      </c>
      <c r="E25" s="10" t="s">
        <v>523</v>
      </c>
      <c r="F25" s="10" t="s">
        <v>12</v>
      </c>
      <c r="G25" s="10" t="s">
        <v>524</v>
      </c>
      <c r="H25" s="10" t="s">
        <v>525</v>
      </c>
      <c r="I25" s="10"/>
      <c r="J25" s="13" t="str">
        <f>VLOOKUP(B25,DSSV_GVHD_TENDETAI_BanDau!$C$8:$M$130,1,0)</f>
        <v>DH51702657</v>
      </c>
    </row>
    <row r="26" spans="1:10" x14ac:dyDescent="0.2">
      <c r="A26" s="9">
        <v>25</v>
      </c>
      <c r="B26" s="10" t="s">
        <v>526</v>
      </c>
      <c r="C26" s="10" t="s">
        <v>81</v>
      </c>
      <c r="D26" s="10" t="s">
        <v>527</v>
      </c>
      <c r="E26" s="10" t="s">
        <v>528</v>
      </c>
      <c r="F26" s="10" t="s">
        <v>10</v>
      </c>
      <c r="G26" s="10" t="s">
        <v>529</v>
      </c>
      <c r="H26" s="10" t="s">
        <v>530</v>
      </c>
      <c r="I26" s="10"/>
      <c r="J26" s="13" t="str">
        <f>VLOOKUP(B26,DSSV_GVHD_TENDETAI_BanDau!$C$8:$M$130,1,0)</f>
        <v>DH51704380</v>
      </c>
    </row>
    <row r="27" spans="1:10" x14ac:dyDescent="0.2">
      <c r="A27" s="9">
        <v>26</v>
      </c>
      <c r="B27" s="10" t="s">
        <v>306</v>
      </c>
      <c r="C27" s="10" t="s">
        <v>531</v>
      </c>
      <c r="D27" s="10" t="s">
        <v>532</v>
      </c>
      <c r="E27" s="10" t="s">
        <v>533</v>
      </c>
      <c r="F27" s="10" t="s">
        <v>10</v>
      </c>
      <c r="G27" s="10" t="s">
        <v>308</v>
      </c>
      <c r="H27" s="10" t="s">
        <v>534</v>
      </c>
      <c r="I27" s="10"/>
      <c r="J27" s="13" t="str">
        <f>VLOOKUP(B27,DSSV_GVHD_TENDETAI_BanDau!$C$8:$M$130,1,0)</f>
        <v>DH51704561</v>
      </c>
    </row>
    <row r="28" spans="1:10" x14ac:dyDescent="0.2">
      <c r="A28" s="9">
        <v>27</v>
      </c>
      <c r="B28" s="10" t="s">
        <v>535</v>
      </c>
      <c r="C28" s="10" t="s">
        <v>536</v>
      </c>
      <c r="D28" s="10" t="s">
        <v>537</v>
      </c>
      <c r="E28" s="10" t="s">
        <v>538</v>
      </c>
      <c r="F28" s="10" t="s">
        <v>9</v>
      </c>
      <c r="G28" s="10" t="s">
        <v>539</v>
      </c>
      <c r="H28" s="10" t="s">
        <v>540</v>
      </c>
      <c r="I28" s="10"/>
      <c r="J28" s="13" t="str">
        <f>VLOOKUP(B28,DSSV_GVHD_TENDETAI_BanDau!$C$8:$M$130,1,0)</f>
        <v>DH51704286</v>
      </c>
    </row>
    <row r="29" spans="1:10" x14ac:dyDescent="0.2">
      <c r="A29" s="9">
        <v>28</v>
      </c>
      <c r="B29" s="10" t="s">
        <v>541</v>
      </c>
      <c r="C29" s="10" t="s">
        <v>542</v>
      </c>
      <c r="D29" s="10" t="s">
        <v>108</v>
      </c>
      <c r="E29" s="10" t="s">
        <v>543</v>
      </c>
      <c r="F29" s="10" t="s">
        <v>9</v>
      </c>
      <c r="G29" s="10" t="s">
        <v>544</v>
      </c>
      <c r="H29" s="10" t="s">
        <v>545</v>
      </c>
      <c r="I29" s="10"/>
      <c r="J29" s="13" t="e">
        <f>VLOOKUP(B29,DSSV_GVHD_TENDETAI_BanDau!$C$8:$M$130,1,0)</f>
        <v>#N/A</v>
      </c>
    </row>
    <row r="30" spans="1:10" x14ac:dyDescent="0.2">
      <c r="A30" s="9">
        <v>29</v>
      </c>
      <c r="B30" s="10" t="s">
        <v>397</v>
      </c>
      <c r="C30" s="10" t="s">
        <v>512</v>
      </c>
      <c r="D30" s="10" t="s">
        <v>546</v>
      </c>
      <c r="E30" s="10" t="s">
        <v>547</v>
      </c>
      <c r="F30" s="10" t="s">
        <v>11</v>
      </c>
      <c r="G30" s="10" t="s">
        <v>548</v>
      </c>
      <c r="H30" s="10" t="s">
        <v>549</v>
      </c>
      <c r="I30" s="10"/>
      <c r="J30" s="13" t="str">
        <f>VLOOKUP(B30,DSSV_GVHD_TENDETAI_BanDau!$C$8:$M$130,1,0)</f>
        <v>DH51701822</v>
      </c>
    </row>
    <row r="31" spans="1:10" x14ac:dyDescent="0.2">
      <c r="A31" s="9">
        <v>30</v>
      </c>
      <c r="B31" s="10" t="s">
        <v>550</v>
      </c>
      <c r="C31" s="10" t="s">
        <v>551</v>
      </c>
      <c r="D31" s="10" t="s">
        <v>33</v>
      </c>
      <c r="E31" s="10" t="s">
        <v>552</v>
      </c>
      <c r="F31" s="10" t="s">
        <v>11</v>
      </c>
      <c r="G31" s="10" t="s">
        <v>553</v>
      </c>
      <c r="H31" s="10" t="s">
        <v>554</v>
      </c>
      <c r="I31" s="10"/>
      <c r="J31" s="13" t="e">
        <f>VLOOKUP(B31,DSSV_GVHD_TENDETAI_BanDau!$C$8:$M$130,1,0)</f>
        <v>#N/A</v>
      </c>
    </row>
    <row r="32" spans="1:10" x14ac:dyDescent="0.2">
      <c r="A32" s="9">
        <v>31</v>
      </c>
      <c r="B32" s="10" t="s">
        <v>364</v>
      </c>
      <c r="C32" s="10" t="s">
        <v>555</v>
      </c>
      <c r="D32" s="10" t="s">
        <v>556</v>
      </c>
      <c r="E32" s="10" t="s">
        <v>557</v>
      </c>
      <c r="F32" s="10" t="s">
        <v>11</v>
      </c>
      <c r="G32" s="10" t="s">
        <v>558</v>
      </c>
      <c r="H32" s="10" t="s">
        <v>559</v>
      </c>
      <c r="I32" s="10"/>
      <c r="J32" s="13" t="str">
        <f>VLOOKUP(B32,DSSV_GVHD_TENDETAI_BanDau!$C$8:$M$130,1,0)</f>
        <v>DH51701814</v>
      </c>
    </row>
    <row r="33" spans="1:10" x14ac:dyDescent="0.2">
      <c r="A33" s="9">
        <v>32</v>
      </c>
      <c r="B33" s="10" t="s">
        <v>560</v>
      </c>
      <c r="C33" s="10" t="s">
        <v>34</v>
      </c>
      <c r="D33" s="10" t="s">
        <v>72</v>
      </c>
      <c r="E33" s="10" t="s">
        <v>561</v>
      </c>
      <c r="F33" s="10" t="s">
        <v>11</v>
      </c>
      <c r="G33" s="10" t="s">
        <v>562</v>
      </c>
      <c r="H33" s="10" t="s">
        <v>563</v>
      </c>
      <c r="I33" s="10"/>
      <c r="J33" s="13" t="str">
        <f>VLOOKUP(B33,DSSV_GVHD_TENDETAI_BanDau!$C$8:$M$130,1,0)</f>
        <v>DH51703554</v>
      </c>
    </row>
    <row r="34" spans="1:10" x14ac:dyDescent="0.2">
      <c r="A34" s="9">
        <v>33</v>
      </c>
      <c r="B34" s="10" t="s">
        <v>564</v>
      </c>
      <c r="C34" s="10" t="s">
        <v>565</v>
      </c>
      <c r="D34" s="10" t="s">
        <v>32</v>
      </c>
      <c r="E34" s="10" t="s">
        <v>566</v>
      </c>
      <c r="F34" s="10" t="s">
        <v>11</v>
      </c>
      <c r="G34" s="10" t="s">
        <v>567</v>
      </c>
      <c r="H34" s="10" t="s">
        <v>568</v>
      </c>
      <c r="I34" s="10"/>
      <c r="J34" s="13" t="str">
        <f>VLOOKUP(B34,DSSV_GVHD_TENDETAI_BanDau!$C$8:$M$130,1,0)</f>
        <v>DH51703896</v>
      </c>
    </row>
    <row r="35" spans="1:10" x14ac:dyDescent="0.2">
      <c r="A35" s="9">
        <v>34</v>
      </c>
      <c r="B35" s="10" t="s">
        <v>569</v>
      </c>
      <c r="C35" s="10" t="s">
        <v>570</v>
      </c>
      <c r="D35" s="10" t="s">
        <v>55</v>
      </c>
      <c r="E35" s="10" t="s">
        <v>571</v>
      </c>
      <c r="F35" s="10" t="s">
        <v>11</v>
      </c>
      <c r="G35" s="10" t="s">
        <v>572</v>
      </c>
      <c r="H35" s="10" t="s">
        <v>573</v>
      </c>
      <c r="I35" s="10"/>
      <c r="J35" s="13" t="str">
        <f>VLOOKUP(B35,DSSV_GVHD_TENDETAI_BanDau!$C$8:$M$130,1,0)</f>
        <v>DH51701727</v>
      </c>
    </row>
    <row r="36" spans="1:10" x14ac:dyDescent="0.2">
      <c r="A36" s="9">
        <v>35</v>
      </c>
      <c r="B36" s="10" t="s">
        <v>137</v>
      </c>
      <c r="C36" s="10" t="s">
        <v>574</v>
      </c>
      <c r="D36" s="10" t="s">
        <v>479</v>
      </c>
      <c r="E36" s="10" t="s">
        <v>575</v>
      </c>
      <c r="F36" s="10" t="s">
        <v>124</v>
      </c>
      <c r="G36" s="10" t="s">
        <v>139</v>
      </c>
      <c r="H36" s="10" t="s">
        <v>576</v>
      </c>
      <c r="I36" s="10"/>
      <c r="J36" s="13" t="str">
        <f>VLOOKUP(B36,DSSV_GVHD_TENDETAI_BanDau!$C$8:$M$130,1,0)</f>
        <v>DH51800367</v>
      </c>
    </row>
    <row r="37" spans="1:10" x14ac:dyDescent="0.2">
      <c r="A37" s="9">
        <v>36</v>
      </c>
      <c r="B37" s="11" t="s">
        <v>123</v>
      </c>
      <c r="C37" s="11" t="s">
        <v>577</v>
      </c>
      <c r="D37" s="11" t="s">
        <v>105</v>
      </c>
      <c r="E37" s="11" t="s">
        <v>578</v>
      </c>
      <c r="F37" s="11" t="s">
        <v>124</v>
      </c>
      <c r="G37" s="11" t="s">
        <v>579</v>
      </c>
      <c r="H37" s="11" t="s">
        <v>580</v>
      </c>
      <c r="I37" s="11" t="s">
        <v>456</v>
      </c>
      <c r="J37" s="13" t="str">
        <f>VLOOKUP(B37,DSSV_GVHD_TENDETAI_BanDau!$C$8:$M$130,1,0)</f>
        <v>DH51800827</v>
      </c>
    </row>
    <row r="38" spans="1:10" x14ac:dyDescent="0.2">
      <c r="A38" s="9">
        <v>37</v>
      </c>
      <c r="B38" s="10" t="s">
        <v>170</v>
      </c>
      <c r="C38" s="10" t="s">
        <v>581</v>
      </c>
      <c r="D38" s="10" t="s">
        <v>42</v>
      </c>
      <c r="E38" s="10" t="s">
        <v>582</v>
      </c>
      <c r="F38" s="10" t="s">
        <v>124</v>
      </c>
      <c r="G38" s="10" t="s">
        <v>583</v>
      </c>
      <c r="H38" s="10" t="s">
        <v>584</v>
      </c>
      <c r="I38" s="10"/>
      <c r="J38" s="13" t="str">
        <f>VLOOKUP(B38,DSSV_GVHD_TENDETAI_BanDau!$C$8:$M$130,1,0)</f>
        <v>DH51800692</v>
      </c>
    </row>
    <row r="39" spans="1:10" x14ac:dyDescent="0.2">
      <c r="A39" s="9">
        <v>38</v>
      </c>
      <c r="B39" s="11" t="s">
        <v>127</v>
      </c>
      <c r="C39" s="11" t="s">
        <v>585</v>
      </c>
      <c r="D39" s="11" t="s">
        <v>42</v>
      </c>
      <c r="E39" s="11" t="s">
        <v>586</v>
      </c>
      <c r="F39" s="11" t="s">
        <v>124</v>
      </c>
      <c r="G39" s="11" t="s">
        <v>129</v>
      </c>
      <c r="H39" s="11" t="s">
        <v>587</v>
      </c>
      <c r="I39" s="11" t="s">
        <v>456</v>
      </c>
      <c r="J39" s="13" t="str">
        <f>VLOOKUP(B39,DSSV_GVHD_TENDETAI_BanDau!$C$8:$M$130,1,0)</f>
        <v>DH51800191</v>
      </c>
    </row>
    <row r="40" spans="1:10" x14ac:dyDescent="0.2">
      <c r="A40" s="9">
        <v>39</v>
      </c>
      <c r="B40" s="10" t="s">
        <v>414</v>
      </c>
      <c r="C40" s="10" t="s">
        <v>588</v>
      </c>
      <c r="D40" s="10" t="s">
        <v>589</v>
      </c>
      <c r="E40" s="10" t="s">
        <v>590</v>
      </c>
      <c r="F40" s="10" t="s">
        <v>124</v>
      </c>
      <c r="G40" s="10" t="s">
        <v>416</v>
      </c>
      <c r="H40" s="10" t="s">
        <v>591</v>
      </c>
      <c r="I40" s="10"/>
      <c r="J40" s="13" t="e">
        <f>VLOOKUP(B40,DSSV_GVHD_TENDETAI_BanDau!$C$8:$M$130,1,0)</f>
        <v>#N/A</v>
      </c>
    </row>
    <row r="41" spans="1:10" x14ac:dyDescent="0.2">
      <c r="A41" s="9">
        <v>40</v>
      </c>
      <c r="B41" s="10" t="s">
        <v>140</v>
      </c>
      <c r="C41" s="10" t="s">
        <v>592</v>
      </c>
      <c r="D41" s="10" t="s">
        <v>593</v>
      </c>
      <c r="E41" s="10" t="s">
        <v>594</v>
      </c>
      <c r="F41" s="10" t="s">
        <v>124</v>
      </c>
      <c r="G41" s="10" t="s">
        <v>142</v>
      </c>
      <c r="H41" s="10" t="s">
        <v>595</v>
      </c>
      <c r="I41" s="10"/>
      <c r="J41" s="13" t="str">
        <f>VLOOKUP(B41,DSSV_GVHD_TENDETAI_BanDau!$C$8:$M$130,1,0)</f>
        <v>DH51800321</v>
      </c>
    </row>
    <row r="42" spans="1:10" x14ac:dyDescent="0.2">
      <c r="A42" s="9">
        <v>41</v>
      </c>
      <c r="B42" s="10" t="s">
        <v>150</v>
      </c>
      <c r="C42" s="10" t="s">
        <v>596</v>
      </c>
      <c r="D42" s="10" t="s">
        <v>597</v>
      </c>
      <c r="E42" s="10" t="s">
        <v>598</v>
      </c>
      <c r="F42" s="10" t="s">
        <v>124</v>
      </c>
      <c r="G42" s="10" t="s">
        <v>152</v>
      </c>
      <c r="H42" s="10" t="s">
        <v>599</v>
      </c>
      <c r="I42" s="10"/>
      <c r="J42" s="13" t="str">
        <f>VLOOKUP(B42,DSSV_GVHD_TENDETAI_BanDau!$C$8:$M$130,1,0)</f>
        <v>DH51802009</v>
      </c>
    </row>
    <row r="43" spans="1:10" x14ac:dyDescent="0.2">
      <c r="A43" s="9">
        <v>42</v>
      </c>
      <c r="B43" s="10" t="s">
        <v>153</v>
      </c>
      <c r="C43" s="10" t="s">
        <v>600</v>
      </c>
      <c r="D43" s="10" t="s">
        <v>601</v>
      </c>
      <c r="E43" s="10" t="s">
        <v>602</v>
      </c>
      <c r="F43" s="10" t="s">
        <v>124</v>
      </c>
      <c r="G43" s="10" t="s">
        <v>603</v>
      </c>
      <c r="H43" s="10" t="s">
        <v>604</v>
      </c>
      <c r="I43" s="10"/>
      <c r="J43" s="13" t="str">
        <f>VLOOKUP(B43,DSSV_GVHD_TENDETAI_BanDau!$C$8:$M$130,1,0)</f>
        <v>DH51800586</v>
      </c>
    </row>
    <row r="44" spans="1:10" x14ac:dyDescent="0.2">
      <c r="A44" s="9">
        <v>43</v>
      </c>
      <c r="B44" s="10" t="s">
        <v>173</v>
      </c>
      <c r="C44" s="10" t="s">
        <v>73</v>
      </c>
      <c r="D44" s="10" t="s">
        <v>605</v>
      </c>
      <c r="E44" s="10" t="s">
        <v>606</v>
      </c>
      <c r="F44" s="10" t="s">
        <v>124</v>
      </c>
      <c r="G44" s="10" t="s">
        <v>175</v>
      </c>
      <c r="H44" s="10" t="s">
        <v>607</v>
      </c>
      <c r="I44" s="10"/>
      <c r="J44" s="13" t="str">
        <f>VLOOKUP(B44,DSSV_GVHD_TENDETAI_BanDau!$C$8:$M$130,1,0)</f>
        <v>DH51800877</v>
      </c>
    </row>
    <row r="45" spans="1:10" x14ac:dyDescent="0.2">
      <c r="A45" s="9">
        <v>44</v>
      </c>
      <c r="B45" s="11" t="s">
        <v>179</v>
      </c>
      <c r="C45" s="11" t="s">
        <v>608</v>
      </c>
      <c r="D45" s="11" t="s">
        <v>36</v>
      </c>
      <c r="E45" s="11" t="s">
        <v>609</v>
      </c>
      <c r="F45" s="11" t="s">
        <v>164</v>
      </c>
      <c r="G45" s="11" t="s">
        <v>181</v>
      </c>
      <c r="H45" s="11" t="s">
        <v>610</v>
      </c>
      <c r="I45" s="11" t="s">
        <v>456</v>
      </c>
      <c r="J45" s="13" t="e">
        <f>VLOOKUP(B45,DSSV_GVHD_TENDETAI_BanDau!$C$8:$M$130,1,0)</f>
        <v>#N/A</v>
      </c>
    </row>
    <row r="46" spans="1:10" x14ac:dyDescent="0.2">
      <c r="A46" s="9">
        <v>45</v>
      </c>
      <c r="B46" s="10" t="s">
        <v>340</v>
      </c>
      <c r="C46" s="10" t="s">
        <v>611</v>
      </c>
      <c r="D46" s="10" t="s">
        <v>612</v>
      </c>
      <c r="E46" s="10" t="s">
        <v>613</v>
      </c>
      <c r="F46" s="10" t="s">
        <v>164</v>
      </c>
      <c r="G46" s="10" t="s">
        <v>342</v>
      </c>
      <c r="H46" s="10" t="s">
        <v>614</v>
      </c>
      <c r="I46" s="10"/>
      <c r="J46" s="13" t="str">
        <f>VLOOKUP(B46,DSSV_GVHD_TENDETAI_BanDau!$C$8:$M$130,1,0)</f>
        <v>DH51802640</v>
      </c>
    </row>
    <row r="47" spans="1:10" x14ac:dyDescent="0.2">
      <c r="A47" s="9">
        <v>46</v>
      </c>
      <c r="B47" s="10" t="s">
        <v>176</v>
      </c>
      <c r="C47" s="10" t="s">
        <v>615</v>
      </c>
      <c r="D47" s="10" t="s">
        <v>44</v>
      </c>
      <c r="E47" s="10" t="s">
        <v>616</v>
      </c>
      <c r="F47" s="10" t="s">
        <v>164</v>
      </c>
      <c r="G47" s="10" t="s">
        <v>178</v>
      </c>
      <c r="H47" s="10" t="s">
        <v>617</v>
      </c>
      <c r="I47" s="10"/>
      <c r="J47" s="13" t="e">
        <f>VLOOKUP(B47,DSSV_GVHD_TENDETAI_BanDau!$C$8:$M$130,1,0)</f>
        <v>#N/A</v>
      </c>
    </row>
    <row r="48" spans="1:10" x14ac:dyDescent="0.2">
      <c r="A48" s="9">
        <v>47</v>
      </c>
      <c r="B48" s="10" t="s">
        <v>167</v>
      </c>
      <c r="C48" s="10" t="s">
        <v>618</v>
      </c>
      <c r="D48" s="10" t="s">
        <v>111</v>
      </c>
      <c r="E48" s="10" t="s">
        <v>619</v>
      </c>
      <c r="F48" s="10" t="s">
        <v>164</v>
      </c>
      <c r="G48" s="10" t="s">
        <v>169</v>
      </c>
      <c r="H48" s="10" t="s">
        <v>620</v>
      </c>
      <c r="I48" s="10"/>
      <c r="J48" s="13" t="str">
        <f>VLOOKUP(B48,DSSV_GVHD_TENDETAI_BanDau!$C$8:$M$130,1,0)</f>
        <v>DH51800835</v>
      </c>
    </row>
    <row r="49" spans="1:10" x14ac:dyDescent="0.2">
      <c r="A49" s="9">
        <v>48</v>
      </c>
      <c r="B49" s="10" t="s">
        <v>346</v>
      </c>
      <c r="C49" s="10" t="s">
        <v>621</v>
      </c>
      <c r="D49" s="10" t="s">
        <v>622</v>
      </c>
      <c r="E49" s="10" t="s">
        <v>623</v>
      </c>
      <c r="F49" s="10" t="s">
        <v>164</v>
      </c>
      <c r="G49" s="10" t="s">
        <v>348</v>
      </c>
      <c r="H49" s="10" t="s">
        <v>624</v>
      </c>
      <c r="I49" s="10"/>
      <c r="J49" s="13" t="str">
        <f>VLOOKUP(B49,DSSV_GVHD_TENDETAI_BanDau!$C$8:$M$130,1,0)</f>
        <v>DH51801707</v>
      </c>
    </row>
    <row r="50" spans="1:10" x14ac:dyDescent="0.2">
      <c r="A50" s="9">
        <v>49</v>
      </c>
      <c r="B50" s="10" t="s">
        <v>163</v>
      </c>
      <c r="C50" s="10" t="s">
        <v>625</v>
      </c>
      <c r="D50" s="10" t="s">
        <v>626</v>
      </c>
      <c r="E50" s="10" t="s">
        <v>627</v>
      </c>
      <c r="F50" s="10" t="s">
        <v>164</v>
      </c>
      <c r="G50" s="10" t="s">
        <v>628</v>
      </c>
      <c r="H50" s="10" t="s">
        <v>629</v>
      </c>
      <c r="I50" s="10"/>
      <c r="J50" s="13" t="str">
        <f>VLOOKUP(B50,DSSV_GVHD_TENDETAI_BanDau!$C$8:$M$130,1,0)</f>
        <v>DH51800004</v>
      </c>
    </row>
    <row r="51" spans="1:10" x14ac:dyDescent="0.2">
      <c r="A51" s="9">
        <v>50</v>
      </c>
      <c r="B51" s="10" t="s">
        <v>382</v>
      </c>
      <c r="C51" s="10" t="s">
        <v>630</v>
      </c>
      <c r="D51" s="10" t="s">
        <v>631</v>
      </c>
      <c r="E51" s="10" t="s">
        <v>632</v>
      </c>
      <c r="F51" s="10" t="s">
        <v>144</v>
      </c>
      <c r="G51" s="10" t="s">
        <v>384</v>
      </c>
      <c r="H51" s="10" t="s">
        <v>633</v>
      </c>
      <c r="I51" s="10"/>
      <c r="J51" s="13" t="str">
        <f>VLOOKUP(B51,DSSV_GVHD_TENDETAI_BanDau!$C$8:$M$130,1,0)</f>
        <v>DH51802099</v>
      </c>
    </row>
    <row r="52" spans="1:10" x14ac:dyDescent="0.2">
      <c r="A52" s="9">
        <v>51</v>
      </c>
      <c r="B52" s="10" t="s">
        <v>147</v>
      </c>
      <c r="C52" s="10" t="s">
        <v>94</v>
      </c>
      <c r="D52" s="10" t="s">
        <v>45</v>
      </c>
      <c r="E52" s="10" t="s">
        <v>453</v>
      </c>
      <c r="F52" s="10" t="s">
        <v>144</v>
      </c>
      <c r="G52" s="10" t="s">
        <v>634</v>
      </c>
      <c r="H52" s="10" t="s">
        <v>635</v>
      </c>
      <c r="I52" s="10"/>
      <c r="J52" s="13" t="str">
        <f>VLOOKUP(B52,DSSV_GVHD_TENDETAI_BanDau!$C$8:$M$130,1,0)</f>
        <v>DH51800394</v>
      </c>
    </row>
    <row r="53" spans="1:10" x14ac:dyDescent="0.2">
      <c r="A53" s="9">
        <v>52</v>
      </c>
      <c r="B53" s="10" t="s">
        <v>143</v>
      </c>
      <c r="C53" s="10" t="s">
        <v>63</v>
      </c>
      <c r="D53" s="10" t="s">
        <v>64</v>
      </c>
      <c r="E53" s="10" t="s">
        <v>636</v>
      </c>
      <c r="F53" s="10" t="s">
        <v>144</v>
      </c>
      <c r="G53" s="10" t="s">
        <v>146</v>
      </c>
      <c r="H53" s="10" t="s">
        <v>637</v>
      </c>
      <c r="I53" s="10"/>
      <c r="J53" s="13" t="str">
        <f>VLOOKUP(B53,DSSV_GVHD_TENDETAI_BanDau!$C$8:$M$130,1,0)</f>
        <v>DH51801726</v>
      </c>
    </row>
    <row r="54" spans="1:10" x14ac:dyDescent="0.2">
      <c r="A54" s="9">
        <v>53</v>
      </c>
      <c r="B54" s="10" t="s">
        <v>402</v>
      </c>
      <c r="C54" s="10" t="s">
        <v>638</v>
      </c>
      <c r="D54" s="10" t="s">
        <v>438</v>
      </c>
      <c r="E54" s="10" t="s">
        <v>639</v>
      </c>
      <c r="F54" s="10" t="s">
        <v>144</v>
      </c>
      <c r="G54" s="10" t="s">
        <v>640</v>
      </c>
      <c r="H54" s="10" t="s">
        <v>641</v>
      </c>
      <c r="I54" s="10"/>
      <c r="J54" s="13" t="str">
        <f>VLOOKUP(B54,DSSV_GVHD_TENDETAI_BanDau!$C$8:$M$130,1,0)</f>
        <v>DH51800859</v>
      </c>
    </row>
    <row r="55" spans="1:10" x14ac:dyDescent="0.2">
      <c r="A55" s="9">
        <v>54</v>
      </c>
      <c r="B55" s="10" t="s">
        <v>411</v>
      </c>
      <c r="C55" s="10" t="s">
        <v>642</v>
      </c>
      <c r="D55" s="10" t="s">
        <v>51</v>
      </c>
      <c r="E55" s="10" t="s">
        <v>643</v>
      </c>
      <c r="F55" s="10" t="s">
        <v>310</v>
      </c>
      <c r="G55" s="10" t="s">
        <v>644</v>
      </c>
      <c r="H55" s="10" t="s">
        <v>645</v>
      </c>
      <c r="I55" s="10"/>
      <c r="J55" s="13" t="str">
        <f>VLOOKUP(B55,DSSV_GVHD_TENDETAI_BanDau!$C$8:$M$130,1,0)</f>
        <v>DH51801456</v>
      </c>
    </row>
    <row r="56" spans="1:10" x14ac:dyDescent="0.2">
      <c r="A56" s="9">
        <v>55</v>
      </c>
      <c r="B56" s="10" t="s">
        <v>408</v>
      </c>
      <c r="C56" s="10" t="s">
        <v>57</v>
      </c>
      <c r="D56" s="10" t="s">
        <v>44</v>
      </c>
      <c r="E56" s="10" t="s">
        <v>646</v>
      </c>
      <c r="F56" s="10" t="s">
        <v>310</v>
      </c>
      <c r="G56" s="10" t="s">
        <v>647</v>
      </c>
      <c r="H56" s="10" t="s">
        <v>648</v>
      </c>
      <c r="I56" s="10"/>
      <c r="J56" s="13" t="str">
        <f>VLOOKUP(B56,DSSV_GVHD_TENDETAI_BanDau!$C$8:$M$130,1,0)</f>
        <v>DH51800242</v>
      </c>
    </row>
    <row r="57" spans="1:10" x14ac:dyDescent="0.2">
      <c r="A57" s="9">
        <v>56</v>
      </c>
      <c r="B57" s="10" t="s">
        <v>309</v>
      </c>
      <c r="C57" s="10" t="s">
        <v>592</v>
      </c>
      <c r="D57" s="10" t="s">
        <v>88</v>
      </c>
      <c r="E57" s="10" t="s">
        <v>649</v>
      </c>
      <c r="F57" s="10" t="s">
        <v>310</v>
      </c>
      <c r="G57" s="10" t="s">
        <v>312</v>
      </c>
      <c r="H57" s="10" t="s">
        <v>650</v>
      </c>
      <c r="I57" s="10"/>
      <c r="J57" s="13" t="str">
        <f>VLOOKUP(B57,DSSV_GVHD_TENDETAI_BanDau!$C$8:$M$130,1,0)</f>
        <v>DH51801260</v>
      </c>
    </row>
    <row r="58" spans="1:10" x14ac:dyDescent="0.2">
      <c r="A58" s="9">
        <v>57</v>
      </c>
      <c r="B58" s="10" t="s">
        <v>391</v>
      </c>
      <c r="C58" s="10" t="s">
        <v>70</v>
      </c>
      <c r="D58" s="10" t="s">
        <v>36</v>
      </c>
      <c r="E58" s="10" t="s">
        <v>651</v>
      </c>
      <c r="F58" s="10" t="s">
        <v>202</v>
      </c>
      <c r="G58" s="10" t="s">
        <v>393</v>
      </c>
      <c r="H58" s="10" t="s">
        <v>652</v>
      </c>
      <c r="I58" s="10"/>
      <c r="J58" s="13" t="str">
        <f>VLOOKUP(B58,DSSV_GVHD_TENDETAI_BanDau!$C$8:$M$130,1,0)</f>
        <v>DH51802776</v>
      </c>
    </row>
    <row r="59" spans="1:10" x14ac:dyDescent="0.2">
      <c r="A59" s="9">
        <v>58</v>
      </c>
      <c r="B59" s="11" t="s">
        <v>205</v>
      </c>
      <c r="C59" s="11" t="s">
        <v>596</v>
      </c>
      <c r="D59" s="11" t="s">
        <v>653</v>
      </c>
      <c r="E59" s="11" t="s">
        <v>654</v>
      </c>
      <c r="F59" s="11" t="s">
        <v>202</v>
      </c>
      <c r="G59" s="11" t="s">
        <v>655</v>
      </c>
      <c r="H59" s="11" t="s">
        <v>656</v>
      </c>
      <c r="I59" s="11" t="s">
        <v>456</v>
      </c>
      <c r="J59" s="13" t="str">
        <f>VLOOKUP(B59,DSSV_GVHD_TENDETAI_BanDau!$C$8:$M$130,1,0)</f>
        <v>DH51802752</v>
      </c>
    </row>
    <row r="60" spans="1:10" x14ac:dyDescent="0.2">
      <c r="A60" s="9">
        <v>59</v>
      </c>
      <c r="B60" s="10" t="s">
        <v>201</v>
      </c>
      <c r="C60" s="10" t="s">
        <v>657</v>
      </c>
      <c r="D60" s="10" t="s">
        <v>658</v>
      </c>
      <c r="E60" s="10" t="s">
        <v>659</v>
      </c>
      <c r="F60" s="10" t="s">
        <v>202</v>
      </c>
      <c r="G60" s="10" t="s">
        <v>204</v>
      </c>
      <c r="H60" s="10" t="s">
        <v>660</v>
      </c>
      <c r="I60" s="10"/>
      <c r="J60" s="13" t="str">
        <f>VLOOKUP(B60,DSSV_GVHD_TENDETAI_BanDau!$C$8:$M$130,1,0)</f>
        <v>DH51801961</v>
      </c>
    </row>
    <row r="61" spans="1:10" x14ac:dyDescent="0.2">
      <c r="A61" s="9">
        <v>60</v>
      </c>
      <c r="B61" s="10" t="s">
        <v>361</v>
      </c>
      <c r="C61" s="10" t="s">
        <v>661</v>
      </c>
      <c r="D61" s="10" t="s">
        <v>113</v>
      </c>
      <c r="E61" s="10" t="s">
        <v>662</v>
      </c>
      <c r="F61" s="10" t="s">
        <v>202</v>
      </c>
      <c r="G61" s="10" t="s">
        <v>663</v>
      </c>
      <c r="H61" s="10" t="s">
        <v>664</v>
      </c>
      <c r="I61" s="10"/>
      <c r="J61" s="13" t="str">
        <f>VLOOKUP(B61,DSSV_GVHD_TENDETAI_BanDau!$C$8:$M$130,1,0)</f>
        <v>DH51802007</v>
      </c>
    </row>
    <row r="62" spans="1:10" x14ac:dyDescent="0.2">
      <c r="A62" s="9">
        <v>61</v>
      </c>
      <c r="B62" s="10" t="s">
        <v>188</v>
      </c>
      <c r="C62" s="10" t="s">
        <v>665</v>
      </c>
      <c r="D62" s="10" t="s">
        <v>42</v>
      </c>
      <c r="E62" s="10" t="s">
        <v>666</v>
      </c>
      <c r="F62" s="10" t="s">
        <v>189</v>
      </c>
      <c r="G62" s="10" t="s">
        <v>191</v>
      </c>
      <c r="H62" s="10" t="s">
        <v>667</v>
      </c>
      <c r="I62" s="10"/>
      <c r="J62" s="13" t="str">
        <f>VLOOKUP(B62,DSSV_GVHD_TENDETAI_BanDau!$C$8:$M$130,1,0)</f>
        <v>DH51801196</v>
      </c>
    </row>
    <row r="63" spans="1:10" x14ac:dyDescent="0.2">
      <c r="A63" s="9">
        <v>62</v>
      </c>
      <c r="B63" s="10" t="s">
        <v>420</v>
      </c>
      <c r="C63" s="10" t="s">
        <v>90</v>
      </c>
      <c r="D63" s="10" t="s">
        <v>72</v>
      </c>
      <c r="E63" s="10" t="s">
        <v>668</v>
      </c>
      <c r="F63" s="10" t="s">
        <v>189</v>
      </c>
      <c r="G63" s="10" t="s">
        <v>669</v>
      </c>
      <c r="H63" s="10" t="s">
        <v>670</v>
      </c>
      <c r="I63" s="10"/>
      <c r="J63" s="13" t="str">
        <f>VLOOKUP(B63,DSSV_GVHD_TENDETAI_BanDau!$C$8:$M$130,1,0)</f>
        <v>DH51800726</v>
      </c>
    </row>
    <row r="64" spans="1:10" x14ac:dyDescent="0.2">
      <c r="A64" s="9">
        <v>63</v>
      </c>
      <c r="B64" s="11" t="s">
        <v>192</v>
      </c>
      <c r="C64" s="11" t="s">
        <v>671</v>
      </c>
      <c r="D64" s="11" t="s">
        <v>48</v>
      </c>
      <c r="E64" s="11" t="s">
        <v>672</v>
      </c>
      <c r="F64" s="11" t="s">
        <v>189</v>
      </c>
      <c r="G64" s="11" t="s">
        <v>194</v>
      </c>
      <c r="H64" s="11" t="s">
        <v>673</v>
      </c>
      <c r="I64" s="11" t="s">
        <v>456</v>
      </c>
      <c r="J64" s="13" t="str">
        <f>VLOOKUP(B64,DSSV_GVHD_TENDETAI_BanDau!$C$8:$M$130,1,0)</f>
        <v>DH51801623</v>
      </c>
    </row>
    <row r="65" spans="1:10" x14ac:dyDescent="0.2">
      <c r="A65" s="9">
        <v>64</v>
      </c>
      <c r="B65" s="10" t="s">
        <v>216</v>
      </c>
      <c r="C65" s="10" t="s">
        <v>60</v>
      </c>
      <c r="D65" s="10" t="s">
        <v>64</v>
      </c>
      <c r="E65" s="10" t="s">
        <v>627</v>
      </c>
      <c r="F65" s="10" t="s">
        <v>131</v>
      </c>
      <c r="G65" s="10" t="s">
        <v>674</v>
      </c>
      <c r="H65" s="10" t="s">
        <v>675</v>
      </c>
      <c r="I65" s="10"/>
      <c r="J65" s="13" t="str">
        <f>VLOOKUP(B65,DSSV_GVHD_TENDETAI_BanDau!$C$8:$M$130,1,0)</f>
        <v>DH51802290</v>
      </c>
    </row>
    <row r="66" spans="1:10" x14ac:dyDescent="0.2">
      <c r="A66" s="9">
        <v>65</v>
      </c>
      <c r="B66" s="10" t="s">
        <v>130</v>
      </c>
      <c r="C66" s="10" t="s">
        <v>621</v>
      </c>
      <c r="D66" s="10" t="s">
        <v>42</v>
      </c>
      <c r="E66" s="10" t="s">
        <v>676</v>
      </c>
      <c r="F66" s="10" t="s">
        <v>131</v>
      </c>
      <c r="G66" s="10" t="s">
        <v>133</v>
      </c>
      <c r="H66" s="10" t="s">
        <v>677</v>
      </c>
      <c r="I66" s="10"/>
      <c r="J66" s="13" t="str">
        <f>VLOOKUP(B66,DSSV_GVHD_TENDETAI_BanDau!$C$8:$M$130,1,0)</f>
        <v>DH51803164</v>
      </c>
    </row>
    <row r="67" spans="1:10" x14ac:dyDescent="0.2">
      <c r="A67" s="9">
        <v>66</v>
      </c>
      <c r="B67" s="10" t="s">
        <v>134</v>
      </c>
      <c r="C67" s="10" t="s">
        <v>678</v>
      </c>
      <c r="D67" s="10" t="s">
        <v>42</v>
      </c>
      <c r="E67" s="10" t="s">
        <v>679</v>
      </c>
      <c r="F67" s="10" t="s">
        <v>131</v>
      </c>
      <c r="G67" s="10" t="s">
        <v>136</v>
      </c>
      <c r="H67" s="10" t="s">
        <v>680</v>
      </c>
      <c r="I67" s="10"/>
      <c r="J67" s="13" t="str">
        <f>VLOOKUP(B67,DSSV_GVHD_TENDETAI_BanDau!$C$8:$M$130,1,0)</f>
        <v>DH51800224</v>
      </c>
    </row>
    <row r="68" spans="1:10" x14ac:dyDescent="0.2">
      <c r="A68" s="9">
        <v>67</v>
      </c>
      <c r="B68" s="10" t="s">
        <v>198</v>
      </c>
      <c r="C68" s="10" t="s">
        <v>681</v>
      </c>
      <c r="D68" s="10" t="s">
        <v>682</v>
      </c>
      <c r="E68" s="10" t="s">
        <v>683</v>
      </c>
      <c r="F68" s="10" t="s">
        <v>131</v>
      </c>
      <c r="G68" s="10" t="s">
        <v>200</v>
      </c>
      <c r="H68" s="10" t="s">
        <v>684</v>
      </c>
      <c r="I68" s="10"/>
      <c r="J68" s="13" t="str">
        <f>VLOOKUP(B68,DSSV_GVHD_TENDETAI_BanDau!$C$8:$M$130,1,0)</f>
        <v>DH51802511</v>
      </c>
    </row>
    <row r="69" spans="1:10" x14ac:dyDescent="0.2">
      <c r="A69" s="9">
        <v>68</v>
      </c>
      <c r="B69" s="10" t="s">
        <v>195</v>
      </c>
      <c r="C69" s="10" t="s">
        <v>685</v>
      </c>
      <c r="D69" s="10" t="s">
        <v>41</v>
      </c>
      <c r="E69" s="10" t="s">
        <v>613</v>
      </c>
      <c r="F69" s="10" t="s">
        <v>131</v>
      </c>
      <c r="G69" s="10" t="s">
        <v>197</v>
      </c>
      <c r="H69" s="10" t="s">
        <v>686</v>
      </c>
      <c r="I69" s="10"/>
      <c r="J69" s="13" t="str">
        <f>VLOOKUP(B69,DSSV_GVHD_TENDETAI_BanDau!$C$8:$M$130,1,0)</f>
        <v>DH51801881</v>
      </c>
    </row>
    <row r="70" spans="1:10" x14ac:dyDescent="0.2">
      <c r="A70" s="9">
        <v>69</v>
      </c>
      <c r="B70" s="10" t="s">
        <v>219</v>
      </c>
      <c r="C70" s="10" t="s">
        <v>687</v>
      </c>
      <c r="D70" s="10" t="s">
        <v>546</v>
      </c>
      <c r="E70" s="10" t="s">
        <v>688</v>
      </c>
      <c r="F70" s="10" t="s">
        <v>213</v>
      </c>
      <c r="G70" s="10" t="s">
        <v>221</v>
      </c>
      <c r="H70" s="10" t="s">
        <v>689</v>
      </c>
      <c r="I70" s="10"/>
      <c r="J70" s="13" t="str">
        <f>VLOOKUP(B70,DSSV_GVHD_TENDETAI_BanDau!$C$8:$M$130,1,0)</f>
        <v>DH51803327</v>
      </c>
    </row>
    <row r="71" spans="1:10" x14ac:dyDescent="0.2">
      <c r="A71" s="9">
        <v>70</v>
      </c>
      <c r="B71" s="10" t="s">
        <v>300</v>
      </c>
      <c r="C71" s="10" t="s">
        <v>690</v>
      </c>
      <c r="D71" s="10" t="s">
        <v>691</v>
      </c>
      <c r="E71" s="10" t="s">
        <v>692</v>
      </c>
      <c r="F71" s="10" t="s">
        <v>213</v>
      </c>
      <c r="G71" s="10" t="s">
        <v>302</v>
      </c>
      <c r="H71" s="10" t="s">
        <v>693</v>
      </c>
      <c r="I71" s="10"/>
      <c r="J71" s="13" t="str">
        <f>VLOOKUP(B71,DSSV_GVHD_TENDETAI_BanDau!$C$8:$M$130,1,0)</f>
        <v>DH51806426</v>
      </c>
    </row>
    <row r="72" spans="1:10" x14ac:dyDescent="0.2">
      <c r="A72" s="9">
        <v>71</v>
      </c>
      <c r="B72" s="10" t="s">
        <v>212</v>
      </c>
      <c r="C72" s="10" t="s">
        <v>694</v>
      </c>
      <c r="D72" s="10" t="s">
        <v>695</v>
      </c>
      <c r="E72" s="10" t="s">
        <v>696</v>
      </c>
      <c r="F72" s="10" t="s">
        <v>213</v>
      </c>
      <c r="G72" s="10" t="s">
        <v>697</v>
      </c>
      <c r="H72" s="10" t="s">
        <v>698</v>
      </c>
      <c r="I72" s="10"/>
      <c r="J72" s="13" t="str">
        <f>VLOOKUP(B72,DSSV_GVHD_TENDETAI_BanDau!$C$8:$M$130,1,0)</f>
        <v>DH51803070</v>
      </c>
    </row>
    <row r="73" spans="1:10" x14ac:dyDescent="0.2">
      <c r="A73" s="9">
        <v>72</v>
      </c>
      <c r="B73" s="11" t="s">
        <v>297</v>
      </c>
      <c r="C73" s="11" t="s">
        <v>39</v>
      </c>
      <c r="D73" s="11" t="s">
        <v>85</v>
      </c>
      <c r="E73" s="11" t="s">
        <v>699</v>
      </c>
      <c r="F73" s="11" t="s">
        <v>213</v>
      </c>
      <c r="G73" s="11" t="s">
        <v>299</v>
      </c>
      <c r="H73" s="11" t="s">
        <v>700</v>
      </c>
      <c r="I73" s="11" t="s">
        <v>456</v>
      </c>
      <c r="J73" s="13" t="str">
        <f>VLOOKUP(B73,DSSV_GVHD_TENDETAI_BanDau!$C$8:$M$130,1,0)</f>
        <v>DH51803550</v>
      </c>
    </row>
    <row r="74" spans="1:10" x14ac:dyDescent="0.2">
      <c r="A74" s="9">
        <v>73</v>
      </c>
      <c r="B74" s="10" t="s">
        <v>222</v>
      </c>
      <c r="C74" s="10" t="s">
        <v>701</v>
      </c>
      <c r="D74" s="10" t="s">
        <v>702</v>
      </c>
      <c r="E74" s="10" t="s">
        <v>703</v>
      </c>
      <c r="F74" s="10" t="s">
        <v>209</v>
      </c>
      <c r="G74" s="10" t="s">
        <v>224</v>
      </c>
      <c r="H74" s="10" t="s">
        <v>704</v>
      </c>
      <c r="I74" s="10"/>
      <c r="J74" s="13" t="str">
        <f>VLOOKUP(B74,DSSV_GVHD_TENDETAI_BanDau!$C$8:$M$130,1,0)</f>
        <v>DH51804398</v>
      </c>
    </row>
    <row r="75" spans="1:10" x14ac:dyDescent="0.2">
      <c r="A75" s="9">
        <v>74</v>
      </c>
      <c r="B75" s="10" t="s">
        <v>231</v>
      </c>
      <c r="C75" s="10" t="s">
        <v>705</v>
      </c>
      <c r="D75" s="10" t="s">
        <v>556</v>
      </c>
      <c r="E75" s="10" t="s">
        <v>706</v>
      </c>
      <c r="F75" s="10" t="s">
        <v>209</v>
      </c>
      <c r="G75" s="10" t="s">
        <v>233</v>
      </c>
      <c r="H75" s="10" t="s">
        <v>707</v>
      </c>
      <c r="I75" s="10"/>
      <c r="J75" s="13" t="str">
        <f>VLOOKUP(B75,DSSV_GVHD_TENDETAI_BanDau!$C$8:$M$130,1,0)</f>
        <v>DH51803935</v>
      </c>
    </row>
    <row r="76" spans="1:10" x14ac:dyDescent="0.2">
      <c r="A76" s="9">
        <v>75</v>
      </c>
      <c r="B76" s="10" t="s">
        <v>208</v>
      </c>
      <c r="C76" s="10" t="s">
        <v>708</v>
      </c>
      <c r="D76" s="10" t="s">
        <v>116</v>
      </c>
      <c r="E76" s="10" t="s">
        <v>709</v>
      </c>
      <c r="F76" s="10" t="s">
        <v>209</v>
      </c>
      <c r="G76" s="10" t="s">
        <v>211</v>
      </c>
      <c r="H76" s="10" t="s">
        <v>710</v>
      </c>
      <c r="I76" s="10"/>
      <c r="J76" s="13" t="str">
        <f>VLOOKUP(B76,DSSV_GVHD_TENDETAI_BanDau!$C$8:$M$130,1,0)</f>
        <v>DH51804576</v>
      </c>
    </row>
    <row r="77" spans="1:10" x14ac:dyDescent="0.2">
      <c r="A77" s="9">
        <v>76</v>
      </c>
      <c r="B77" s="10" t="s">
        <v>225</v>
      </c>
      <c r="C77" s="10" t="s">
        <v>711</v>
      </c>
      <c r="D77" s="10" t="s">
        <v>64</v>
      </c>
      <c r="E77" s="10" t="s">
        <v>712</v>
      </c>
      <c r="F77" s="10" t="s">
        <v>209</v>
      </c>
      <c r="G77" s="10" t="s">
        <v>227</v>
      </c>
      <c r="H77" s="10" t="s">
        <v>713</v>
      </c>
      <c r="I77" s="10"/>
      <c r="J77" s="13" t="str">
        <f>VLOOKUP(B77,DSSV_GVHD_TENDETAI_BanDau!$C$8:$M$130,1,0)</f>
        <v>DH51803665</v>
      </c>
    </row>
    <row r="78" spans="1:10" x14ac:dyDescent="0.2">
      <c r="A78" s="9">
        <v>77</v>
      </c>
      <c r="B78" s="10" t="s">
        <v>379</v>
      </c>
      <c r="C78" s="10" t="s">
        <v>714</v>
      </c>
      <c r="D78" s="10" t="s">
        <v>52</v>
      </c>
      <c r="E78" s="10" t="s">
        <v>715</v>
      </c>
      <c r="F78" s="10" t="s">
        <v>209</v>
      </c>
      <c r="G78" s="10" t="s">
        <v>716</v>
      </c>
      <c r="H78" s="10" t="s">
        <v>717</v>
      </c>
      <c r="I78" s="10"/>
      <c r="J78" s="13" t="str">
        <f>VLOOKUP(B78,DSSV_GVHD_TENDETAI_BanDau!$C$8:$M$130,1,0)</f>
        <v>DH51805286</v>
      </c>
    </row>
    <row r="79" spans="1:10" x14ac:dyDescent="0.2">
      <c r="A79" s="9">
        <v>78</v>
      </c>
      <c r="B79" s="10" t="s">
        <v>718</v>
      </c>
      <c r="C79" s="10" t="s">
        <v>719</v>
      </c>
      <c r="D79" s="10" t="s">
        <v>93</v>
      </c>
      <c r="E79" s="10" t="s">
        <v>720</v>
      </c>
      <c r="F79" s="10" t="s">
        <v>209</v>
      </c>
      <c r="G79" s="10" t="s">
        <v>721</v>
      </c>
      <c r="H79" s="10" t="s">
        <v>722</v>
      </c>
      <c r="I79" s="10"/>
      <c r="J79" s="13" t="str">
        <f>VLOOKUP(B79,DSSV_GVHD_TENDETAI_BanDau!$C$8:$M$130,1,0)</f>
        <v>DH51805358</v>
      </c>
    </row>
    <row r="80" spans="1:10" x14ac:dyDescent="0.2">
      <c r="A80" s="9">
        <v>79</v>
      </c>
      <c r="B80" s="10" t="s">
        <v>358</v>
      </c>
      <c r="C80" s="10" t="s">
        <v>67</v>
      </c>
      <c r="D80" s="10" t="s">
        <v>723</v>
      </c>
      <c r="E80" s="10" t="s">
        <v>724</v>
      </c>
      <c r="F80" s="10" t="s">
        <v>209</v>
      </c>
      <c r="G80" s="10" t="s">
        <v>725</v>
      </c>
      <c r="H80" s="10" t="s">
        <v>726</v>
      </c>
      <c r="I80" s="10"/>
      <c r="J80" s="13" t="str">
        <f>VLOOKUP(B80,DSSV_GVHD_TENDETAI_BanDau!$C$8:$M$130,1,0)</f>
        <v>DH51805491</v>
      </c>
    </row>
    <row r="81" spans="1:10" x14ac:dyDescent="0.2">
      <c r="A81" s="9">
        <v>80</v>
      </c>
      <c r="B81" s="10" t="s">
        <v>269</v>
      </c>
      <c r="C81" s="10" t="s">
        <v>106</v>
      </c>
      <c r="D81" s="10" t="s">
        <v>40</v>
      </c>
      <c r="E81" s="10" t="s">
        <v>727</v>
      </c>
      <c r="F81" s="10" t="s">
        <v>209</v>
      </c>
      <c r="G81" s="10" t="s">
        <v>728</v>
      </c>
      <c r="H81" s="10" t="s">
        <v>729</v>
      </c>
      <c r="I81" s="10"/>
      <c r="J81" s="13" t="str">
        <f>VLOOKUP(B81,DSSV_GVHD_TENDETAI_BanDau!$C$8:$M$130,1,0)</f>
        <v>DH51805679</v>
      </c>
    </row>
    <row r="82" spans="1:10" x14ac:dyDescent="0.2">
      <c r="A82" s="9">
        <v>81</v>
      </c>
      <c r="B82" s="10" t="s">
        <v>266</v>
      </c>
      <c r="C82" s="10" t="s">
        <v>92</v>
      </c>
      <c r="D82" s="10" t="s">
        <v>730</v>
      </c>
      <c r="E82" s="10" t="s">
        <v>731</v>
      </c>
      <c r="F82" s="10" t="s">
        <v>209</v>
      </c>
      <c r="G82" s="10" t="s">
        <v>268</v>
      </c>
      <c r="H82" s="10" t="s">
        <v>732</v>
      </c>
      <c r="I82" s="10"/>
      <c r="J82" s="13" t="str">
        <f>VLOOKUP(B82,DSSV_GVHD_TENDETAI_BanDau!$C$8:$M$130,1,0)</f>
        <v>DH51805688</v>
      </c>
    </row>
    <row r="83" spans="1:10" x14ac:dyDescent="0.2">
      <c r="A83" s="9">
        <v>82</v>
      </c>
      <c r="B83" s="10" t="s">
        <v>237</v>
      </c>
      <c r="C83" s="10" t="s">
        <v>57</v>
      </c>
      <c r="D83" s="10" t="s">
        <v>108</v>
      </c>
      <c r="E83" s="10" t="s">
        <v>733</v>
      </c>
      <c r="F83" s="10" t="s">
        <v>209</v>
      </c>
      <c r="G83" s="10" t="s">
        <v>734</v>
      </c>
      <c r="H83" s="10" t="s">
        <v>735</v>
      </c>
      <c r="I83" s="10"/>
      <c r="J83" s="13" t="str">
        <f>VLOOKUP(B83,DSSV_GVHD_TENDETAI_BanDau!$C$8:$M$130,1,0)</f>
        <v>DH51804141</v>
      </c>
    </row>
    <row r="84" spans="1:10" x14ac:dyDescent="0.2">
      <c r="A84" s="9">
        <v>83</v>
      </c>
      <c r="B84" s="10" t="s">
        <v>234</v>
      </c>
      <c r="C84" s="10" t="s">
        <v>736</v>
      </c>
      <c r="D84" s="10" t="s">
        <v>59</v>
      </c>
      <c r="E84" s="10" t="s">
        <v>575</v>
      </c>
      <c r="F84" s="10" t="s">
        <v>209</v>
      </c>
      <c r="G84" s="10" t="s">
        <v>737</v>
      </c>
      <c r="H84" s="10" t="s">
        <v>738</v>
      </c>
      <c r="I84" s="10"/>
      <c r="J84" s="13" t="str">
        <f>VLOOKUP(B84,DSSV_GVHD_TENDETAI_BanDau!$C$8:$M$130,1,0)</f>
        <v>DH51805899</v>
      </c>
    </row>
    <row r="85" spans="1:10" x14ac:dyDescent="0.2">
      <c r="A85" s="9">
        <v>84</v>
      </c>
      <c r="B85" s="10" t="s">
        <v>370</v>
      </c>
      <c r="C85" s="10" t="s">
        <v>739</v>
      </c>
      <c r="D85" s="10" t="s">
        <v>740</v>
      </c>
      <c r="E85" s="10" t="s">
        <v>741</v>
      </c>
      <c r="F85" s="10" t="s">
        <v>209</v>
      </c>
      <c r="G85" s="10" t="s">
        <v>742</v>
      </c>
      <c r="H85" s="10" t="s">
        <v>743</v>
      </c>
      <c r="I85" s="10"/>
      <c r="J85" s="13" t="str">
        <f>VLOOKUP(B85,DSSV_GVHD_TENDETAI_BanDau!$C$8:$M$130,1,0)</f>
        <v>DH51803126</v>
      </c>
    </row>
    <row r="86" spans="1:10" x14ac:dyDescent="0.2">
      <c r="A86" s="9">
        <v>85</v>
      </c>
      <c r="B86" s="10" t="s">
        <v>319</v>
      </c>
      <c r="C86" s="10" t="s">
        <v>744</v>
      </c>
      <c r="D86" s="10" t="s">
        <v>55</v>
      </c>
      <c r="E86" s="10" t="s">
        <v>745</v>
      </c>
      <c r="F86" s="10" t="s">
        <v>209</v>
      </c>
      <c r="G86" s="10" t="s">
        <v>746</v>
      </c>
      <c r="H86" s="10" t="s">
        <v>747</v>
      </c>
      <c r="I86" s="10"/>
      <c r="J86" s="13" t="str">
        <f>VLOOKUP(B86,DSSV_GVHD_TENDETAI_BanDau!$C$8:$M$130,1,0)</f>
        <v>DH51806068</v>
      </c>
    </row>
    <row r="87" spans="1:10" x14ac:dyDescent="0.2">
      <c r="A87" s="9">
        <v>86</v>
      </c>
      <c r="B87" s="10" t="s">
        <v>228</v>
      </c>
      <c r="C87" s="10" t="s">
        <v>748</v>
      </c>
      <c r="D87" s="10" t="s">
        <v>605</v>
      </c>
      <c r="E87" s="10" t="s">
        <v>749</v>
      </c>
      <c r="F87" s="10" t="s">
        <v>209</v>
      </c>
      <c r="G87" s="10" t="s">
        <v>230</v>
      </c>
      <c r="H87" s="10" t="s">
        <v>750</v>
      </c>
      <c r="I87" s="10"/>
      <c r="J87" s="13" t="str">
        <f>VLOOKUP(B87,DSSV_GVHD_TENDETAI_BanDau!$C$8:$M$130,1,0)</f>
        <v>DH51806073</v>
      </c>
    </row>
    <row r="88" spans="1:10" x14ac:dyDescent="0.2">
      <c r="A88" s="9">
        <v>87</v>
      </c>
      <c r="B88" s="10" t="s">
        <v>355</v>
      </c>
      <c r="C88" s="10" t="s">
        <v>751</v>
      </c>
      <c r="D88" s="10" t="s">
        <v>76</v>
      </c>
      <c r="E88" s="10" t="s">
        <v>752</v>
      </c>
      <c r="F88" s="10" t="s">
        <v>248</v>
      </c>
      <c r="G88" s="10" t="s">
        <v>753</v>
      </c>
      <c r="H88" s="10" t="s">
        <v>754</v>
      </c>
      <c r="I88" s="10"/>
      <c r="J88" s="13" t="str">
        <f>VLOOKUP(B88,DSSV_GVHD_TENDETAI_BanDau!$C$8:$M$130,1,0)</f>
        <v>DH51804249</v>
      </c>
    </row>
    <row r="89" spans="1:10" x14ac:dyDescent="0.2">
      <c r="A89" s="9">
        <v>88</v>
      </c>
      <c r="B89" s="10" t="s">
        <v>247</v>
      </c>
      <c r="C89" s="10" t="s">
        <v>37</v>
      </c>
      <c r="D89" s="10" t="s">
        <v>43</v>
      </c>
      <c r="E89" s="10" t="s">
        <v>755</v>
      </c>
      <c r="F89" s="10" t="s">
        <v>248</v>
      </c>
      <c r="G89" s="10" t="s">
        <v>756</v>
      </c>
      <c r="H89" s="10" t="s">
        <v>757</v>
      </c>
      <c r="I89" s="10"/>
      <c r="J89" s="13" t="str">
        <f>VLOOKUP(B89,DSSV_GVHD_TENDETAI_BanDau!$C$8:$M$130,1,0)</f>
        <v>DH51804835</v>
      </c>
    </row>
    <row r="90" spans="1:10" x14ac:dyDescent="0.2">
      <c r="A90" s="9">
        <v>89</v>
      </c>
      <c r="B90" s="10" t="s">
        <v>758</v>
      </c>
      <c r="C90" s="10" t="s">
        <v>73</v>
      </c>
      <c r="D90" s="10" t="s">
        <v>72</v>
      </c>
      <c r="E90" s="10" t="s">
        <v>759</v>
      </c>
      <c r="F90" s="10" t="s">
        <v>248</v>
      </c>
      <c r="G90" s="10" t="s">
        <v>760</v>
      </c>
      <c r="H90" s="10" t="s">
        <v>761</v>
      </c>
      <c r="I90" s="10"/>
      <c r="J90" s="13" t="str">
        <f>VLOOKUP(B90,DSSV_GVHD_TENDETAI_BanDau!$C$8:$M$130,1,0)</f>
        <v>DH51804851</v>
      </c>
    </row>
    <row r="91" spans="1:10" x14ac:dyDescent="0.2">
      <c r="A91" s="9">
        <v>90</v>
      </c>
      <c r="B91" s="10" t="s">
        <v>349</v>
      </c>
      <c r="C91" s="10" t="s">
        <v>762</v>
      </c>
      <c r="D91" s="10" t="s">
        <v>36</v>
      </c>
      <c r="E91" s="10" t="s">
        <v>763</v>
      </c>
      <c r="F91" s="10" t="s">
        <v>248</v>
      </c>
      <c r="G91" s="10" t="s">
        <v>351</v>
      </c>
      <c r="H91" s="10" t="s">
        <v>764</v>
      </c>
      <c r="I91" s="10"/>
      <c r="J91" s="13" t="str">
        <f>VLOOKUP(B91,DSSV_GVHD_TENDETAI_BanDau!$C$8:$M$130,1,0)</f>
        <v>DH51805028</v>
      </c>
    </row>
    <row r="92" spans="1:10" x14ac:dyDescent="0.2">
      <c r="A92" s="9">
        <v>91</v>
      </c>
      <c r="B92" s="10" t="s">
        <v>352</v>
      </c>
      <c r="C92" s="10" t="s">
        <v>765</v>
      </c>
      <c r="D92" s="10" t="s">
        <v>88</v>
      </c>
      <c r="E92" s="10" t="s">
        <v>766</v>
      </c>
      <c r="F92" s="10" t="s">
        <v>248</v>
      </c>
      <c r="G92" s="10" t="s">
        <v>354</v>
      </c>
      <c r="H92" s="10" t="s">
        <v>767</v>
      </c>
      <c r="I92" s="10"/>
      <c r="J92" s="13" t="str">
        <f>VLOOKUP(B92,DSSV_GVHD_TENDETAI_BanDau!$C$8:$M$130,1,0)</f>
        <v>DH51805702</v>
      </c>
    </row>
    <row r="93" spans="1:10" x14ac:dyDescent="0.2">
      <c r="A93" s="9">
        <v>92</v>
      </c>
      <c r="B93" s="10" t="s">
        <v>373</v>
      </c>
      <c r="C93" s="10" t="s">
        <v>768</v>
      </c>
      <c r="D93" s="10" t="s">
        <v>86</v>
      </c>
      <c r="E93" s="10" t="s">
        <v>769</v>
      </c>
      <c r="F93" s="10" t="s">
        <v>248</v>
      </c>
      <c r="G93" s="10" t="s">
        <v>770</v>
      </c>
      <c r="H93" s="10" t="s">
        <v>771</v>
      </c>
      <c r="I93" s="10"/>
      <c r="J93" s="13" t="str">
        <f>VLOOKUP(B93,DSSV_GVHD_TENDETAI_BanDau!$C$8:$M$130,1,0)</f>
        <v>DH51806039</v>
      </c>
    </row>
    <row r="94" spans="1:10" x14ac:dyDescent="0.2">
      <c r="A94" s="9">
        <v>93</v>
      </c>
      <c r="B94" s="10" t="s">
        <v>343</v>
      </c>
      <c r="C94" s="10" t="s">
        <v>772</v>
      </c>
      <c r="D94" s="10" t="s">
        <v>97</v>
      </c>
      <c r="E94" s="10" t="s">
        <v>773</v>
      </c>
      <c r="F94" s="10" t="s">
        <v>241</v>
      </c>
      <c r="G94" s="10" t="s">
        <v>774</v>
      </c>
      <c r="H94" s="10" t="s">
        <v>775</v>
      </c>
      <c r="I94" s="10"/>
      <c r="J94" s="13" t="str">
        <f>VLOOKUP(B94,DSSV_GVHD_TENDETAI_BanDau!$C$8:$M$130,1,0)</f>
        <v>DH51804331</v>
      </c>
    </row>
    <row r="95" spans="1:10" x14ac:dyDescent="0.2">
      <c r="A95" s="9">
        <v>94</v>
      </c>
      <c r="B95" s="10" t="s">
        <v>254</v>
      </c>
      <c r="C95" s="10" t="s">
        <v>776</v>
      </c>
      <c r="D95" s="10" t="s">
        <v>66</v>
      </c>
      <c r="E95" s="10" t="s">
        <v>666</v>
      </c>
      <c r="F95" s="10" t="s">
        <v>241</v>
      </c>
      <c r="G95" s="10" t="s">
        <v>256</v>
      </c>
      <c r="H95" s="10" t="s">
        <v>777</v>
      </c>
      <c r="I95" s="10"/>
      <c r="J95" s="13" t="str">
        <f>VLOOKUP(B95,DSSV_GVHD_TENDETAI_BanDau!$C$8:$M$130,1,0)</f>
        <v>DH51804536</v>
      </c>
    </row>
    <row r="96" spans="1:10" x14ac:dyDescent="0.2">
      <c r="A96" s="9">
        <v>95</v>
      </c>
      <c r="B96" s="10" t="s">
        <v>240</v>
      </c>
      <c r="C96" s="10" t="s">
        <v>778</v>
      </c>
      <c r="D96" s="10" t="s">
        <v>556</v>
      </c>
      <c r="E96" s="10" t="s">
        <v>602</v>
      </c>
      <c r="F96" s="10" t="s">
        <v>241</v>
      </c>
      <c r="G96" s="10" t="s">
        <v>779</v>
      </c>
      <c r="H96" s="10" t="s">
        <v>780</v>
      </c>
      <c r="I96" s="10"/>
      <c r="J96" s="13" t="str">
        <f>VLOOKUP(B96,DSSV_GVHD_TENDETAI_BanDau!$C$8:$M$130,1,0)</f>
        <v>DH51804453</v>
      </c>
    </row>
    <row r="97" spans="1:10" x14ac:dyDescent="0.2">
      <c r="A97" s="9">
        <v>96</v>
      </c>
      <c r="B97" s="10" t="s">
        <v>244</v>
      </c>
      <c r="C97" s="10" t="s">
        <v>781</v>
      </c>
      <c r="D97" s="10" t="s">
        <v>45</v>
      </c>
      <c r="E97" s="10" t="s">
        <v>782</v>
      </c>
      <c r="F97" s="10" t="s">
        <v>241</v>
      </c>
      <c r="G97" s="10" t="s">
        <v>246</v>
      </c>
      <c r="H97" s="10" t="s">
        <v>783</v>
      </c>
      <c r="I97" s="10"/>
      <c r="J97" s="13" t="str">
        <f>VLOOKUP(B97,DSSV_GVHD_TENDETAI_BanDau!$C$8:$M$130,1,0)</f>
        <v>DH51804430</v>
      </c>
    </row>
    <row r="98" spans="1:10" x14ac:dyDescent="0.2">
      <c r="A98" s="9">
        <v>97</v>
      </c>
      <c r="B98" s="10" t="s">
        <v>313</v>
      </c>
      <c r="C98" s="10" t="s">
        <v>784</v>
      </c>
      <c r="D98" s="10" t="s">
        <v>785</v>
      </c>
      <c r="E98" s="10" t="s">
        <v>786</v>
      </c>
      <c r="F98" s="10" t="s">
        <v>241</v>
      </c>
      <c r="G98" s="10" t="s">
        <v>315</v>
      </c>
      <c r="H98" s="10" t="s">
        <v>787</v>
      </c>
      <c r="I98" s="10"/>
      <c r="J98" s="13" t="str">
        <f>VLOOKUP(B98,DSSV_GVHD_TENDETAI_BanDau!$C$8:$M$130,1,0)</f>
        <v>DH51804616</v>
      </c>
    </row>
    <row r="99" spans="1:10" x14ac:dyDescent="0.2">
      <c r="A99" s="9">
        <v>98</v>
      </c>
      <c r="B99" s="10" t="s">
        <v>417</v>
      </c>
      <c r="C99" s="10" t="s">
        <v>788</v>
      </c>
      <c r="D99" s="10" t="s">
        <v>42</v>
      </c>
      <c r="E99" s="10" t="s">
        <v>789</v>
      </c>
      <c r="F99" s="10" t="s">
        <v>241</v>
      </c>
      <c r="G99" s="10" t="s">
        <v>419</v>
      </c>
      <c r="H99" s="10" t="s">
        <v>790</v>
      </c>
      <c r="I99" s="10"/>
      <c r="J99" s="13" t="str">
        <f>VLOOKUP(B99,DSSV_GVHD_TENDETAI_BanDau!$C$8:$M$130,1,0)</f>
        <v>DH51804755</v>
      </c>
    </row>
    <row r="100" spans="1:10" x14ac:dyDescent="0.2">
      <c r="A100" s="9">
        <v>99</v>
      </c>
      <c r="B100" s="10" t="s">
        <v>257</v>
      </c>
      <c r="C100" s="10" t="s">
        <v>791</v>
      </c>
      <c r="D100" s="10" t="s">
        <v>91</v>
      </c>
      <c r="E100" s="10" t="s">
        <v>792</v>
      </c>
      <c r="F100" s="10" t="s">
        <v>241</v>
      </c>
      <c r="G100" s="10" t="s">
        <v>259</v>
      </c>
      <c r="H100" s="10" t="s">
        <v>793</v>
      </c>
      <c r="I100" s="10"/>
      <c r="J100" s="13" t="str">
        <f>VLOOKUP(B100,DSSV_GVHD_TENDETAI_BanDau!$C$8:$M$130,1,0)</f>
        <v>DH51805129</v>
      </c>
    </row>
    <row r="101" spans="1:10" x14ac:dyDescent="0.2">
      <c r="A101" s="9">
        <v>100</v>
      </c>
      <c r="B101" s="10" t="s">
        <v>260</v>
      </c>
      <c r="C101" s="10" t="s">
        <v>794</v>
      </c>
      <c r="D101" s="10" t="s">
        <v>795</v>
      </c>
      <c r="E101" s="10" t="s">
        <v>796</v>
      </c>
      <c r="F101" s="10" t="s">
        <v>241</v>
      </c>
      <c r="G101" s="10" t="s">
        <v>262</v>
      </c>
      <c r="H101" s="10" t="s">
        <v>797</v>
      </c>
      <c r="I101" s="10"/>
      <c r="J101" s="13" t="str">
        <f>VLOOKUP(B101,DSSV_GVHD_TENDETAI_BanDau!$C$8:$M$130,1,0)</f>
        <v>DH51805204</v>
      </c>
    </row>
    <row r="102" spans="1:10" x14ac:dyDescent="0.2">
      <c r="A102" s="9">
        <v>101</v>
      </c>
      <c r="B102" s="10" t="s">
        <v>263</v>
      </c>
      <c r="C102" s="10" t="s">
        <v>798</v>
      </c>
      <c r="D102" s="10" t="s">
        <v>799</v>
      </c>
      <c r="E102" s="10" t="s">
        <v>800</v>
      </c>
      <c r="F102" s="10" t="s">
        <v>241</v>
      </c>
      <c r="G102" s="10" t="s">
        <v>265</v>
      </c>
      <c r="H102" s="10" t="s">
        <v>801</v>
      </c>
      <c r="I102" s="10"/>
      <c r="J102" s="13" t="str">
        <f>VLOOKUP(B102,DSSV_GVHD_TENDETAI_BanDau!$C$8:$M$130,1,0)</f>
        <v>DH51805207</v>
      </c>
    </row>
    <row r="103" spans="1:10" x14ac:dyDescent="0.2">
      <c r="A103" s="9">
        <v>102</v>
      </c>
      <c r="B103" s="10" t="s">
        <v>316</v>
      </c>
      <c r="C103" s="10" t="s">
        <v>78</v>
      </c>
      <c r="D103" s="10" t="s">
        <v>46</v>
      </c>
      <c r="E103" s="10" t="s">
        <v>802</v>
      </c>
      <c r="F103" s="10" t="s">
        <v>241</v>
      </c>
      <c r="G103" s="10" t="s">
        <v>318</v>
      </c>
      <c r="H103" s="10" t="s">
        <v>803</v>
      </c>
      <c r="I103" s="10"/>
      <c r="J103" s="13" t="str">
        <f>VLOOKUP(B103,DSSV_GVHD_TENDETAI_BanDau!$C$8:$M$130,1,0)</f>
        <v>DH51805350</v>
      </c>
    </row>
    <row r="104" spans="1:10" x14ac:dyDescent="0.2">
      <c r="A104" s="9">
        <v>103</v>
      </c>
      <c r="B104" s="10" t="s">
        <v>426</v>
      </c>
      <c r="C104" s="10" t="s">
        <v>661</v>
      </c>
      <c r="D104" s="10" t="s">
        <v>93</v>
      </c>
      <c r="E104" s="10" t="s">
        <v>804</v>
      </c>
      <c r="F104" s="10" t="s">
        <v>241</v>
      </c>
      <c r="G104" s="10" t="s">
        <v>428</v>
      </c>
      <c r="H104" s="10" t="s">
        <v>805</v>
      </c>
      <c r="I104" s="10"/>
      <c r="J104" s="13" t="str">
        <f>VLOOKUP(B104,DSSV_GVHD_TENDETAI_BanDau!$C$8:$M$130,1,0)</f>
        <v>DH51805372</v>
      </c>
    </row>
    <row r="105" spans="1:10" x14ac:dyDescent="0.2">
      <c r="A105" s="9">
        <v>104</v>
      </c>
      <c r="B105" s="10" t="s">
        <v>279</v>
      </c>
      <c r="C105" s="10" t="s">
        <v>806</v>
      </c>
      <c r="D105" s="10" t="s">
        <v>53</v>
      </c>
      <c r="E105" s="10" t="s">
        <v>807</v>
      </c>
      <c r="F105" s="10" t="s">
        <v>241</v>
      </c>
      <c r="G105" s="10" t="s">
        <v>808</v>
      </c>
      <c r="H105" s="10" t="s">
        <v>809</v>
      </c>
      <c r="I105" s="10"/>
      <c r="J105" s="13" t="str">
        <f>VLOOKUP(B105,DSSV_GVHD_TENDETAI_BanDau!$C$8:$M$130,1,0)</f>
        <v>DH51805528</v>
      </c>
    </row>
    <row r="106" spans="1:10" x14ac:dyDescent="0.2">
      <c r="A106" s="9">
        <v>105</v>
      </c>
      <c r="B106" s="10" t="s">
        <v>285</v>
      </c>
      <c r="C106" s="10" t="s">
        <v>49</v>
      </c>
      <c r="D106" s="10" t="s">
        <v>113</v>
      </c>
      <c r="E106" s="10" t="s">
        <v>810</v>
      </c>
      <c r="F106" s="10" t="s">
        <v>241</v>
      </c>
      <c r="G106" s="10" t="s">
        <v>811</v>
      </c>
      <c r="H106" s="10" t="s">
        <v>812</v>
      </c>
      <c r="I106" s="10"/>
      <c r="J106" s="13" t="str">
        <f>VLOOKUP(B106,DSSV_GVHD_TENDETAI_BanDau!$C$8:$M$130,1,0)</f>
        <v>DH51805750</v>
      </c>
    </row>
    <row r="107" spans="1:10" x14ac:dyDescent="0.2">
      <c r="A107" s="9">
        <v>106</v>
      </c>
      <c r="B107" s="10" t="s">
        <v>282</v>
      </c>
      <c r="C107" s="10" t="s">
        <v>813</v>
      </c>
      <c r="D107" s="10" t="s">
        <v>113</v>
      </c>
      <c r="E107" s="10" t="s">
        <v>814</v>
      </c>
      <c r="F107" s="10" t="s">
        <v>241</v>
      </c>
      <c r="G107" s="10" t="s">
        <v>284</v>
      </c>
      <c r="H107" s="10" t="s">
        <v>815</v>
      </c>
      <c r="I107" s="10"/>
      <c r="J107" s="13" t="str">
        <f>VLOOKUP(B107,DSSV_GVHD_TENDETAI_BanDau!$C$8:$M$130,1,0)</f>
        <v>DH51805753</v>
      </c>
    </row>
    <row r="108" spans="1:10" x14ac:dyDescent="0.2">
      <c r="A108" s="9">
        <v>107</v>
      </c>
      <c r="B108" s="10" t="s">
        <v>288</v>
      </c>
      <c r="C108" s="10" t="s">
        <v>34</v>
      </c>
      <c r="D108" s="10" t="s">
        <v>50</v>
      </c>
      <c r="E108" s="10" t="s">
        <v>816</v>
      </c>
      <c r="F108" s="10" t="s">
        <v>241</v>
      </c>
      <c r="G108" s="10" t="s">
        <v>817</v>
      </c>
      <c r="H108" s="10" t="s">
        <v>818</v>
      </c>
      <c r="I108" s="10"/>
      <c r="J108" s="13" t="str">
        <f>VLOOKUP(B108,DSSV_GVHD_TENDETAI_BanDau!$C$8:$M$130,1,0)</f>
        <v>DH51805788</v>
      </c>
    </row>
    <row r="109" spans="1:10" x14ac:dyDescent="0.2">
      <c r="A109" s="9">
        <v>108</v>
      </c>
      <c r="B109" s="10" t="s">
        <v>294</v>
      </c>
      <c r="C109" s="10" t="s">
        <v>81</v>
      </c>
      <c r="D109" s="10" t="s">
        <v>38</v>
      </c>
      <c r="E109" s="10" t="s">
        <v>819</v>
      </c>
      <c r="F109" s="10" t="s">
        <v>241</v>
      </c>
      <c r="G109" s="10" t="s">
        <v>296</v>
      </c>
      <c r="H109" s="10" t="s">
        <v>820</v>
      </c>
      <c r="I109" s="10"/>
      <c r="J109" s="13" t="str">
        <f>VLOOKUP(B109,DSSV_GVHD_TENDETAI_BanDau!$C$8:$M$130,1,0)</f>
        <v>DH51805934</v>
      </c>
    </row>
    <row r="110" spans="1:10" x14ac:dyDescent="0.2">
      <c r="A110" s="9">
        <v>109</v>
      </c>
      <c r="B110" s="10" t="s">
        <v>272</v>
      </c>
      <c r="C110" s="10" t="s">
        <v>821</v>
      </c>
      <c r="D110" s="10" t="s">
        <v>822</v>
      </c>
      <c r="E110" s="10" t="s">
        <v>823</v>
      </c>
      <c r="F110" s="10" t="s">
        <v>157</v>
      </c>
      <c r="G110" s="10" t="s">
        <v>274</v>
      </c>
      <c r="H110" s="10" t="s">
        <v>824</v>
      </c>
      <c r="I110" s="10"/>
      <c r="J110" s="13" t="str">
        <f>VLOOKUP(B110,DSSV_GVHD_TENDETAI_BanDau!$C$8:$M$130,1,0)</f>
        <v>DH51804542</v>
      </c>
    </row>
    <row r="111" spans="1:10" x14ac:dyDescent="0.2">
      <c r="A111" s="9">
        <v>110</v>
      </c>
      <c r="B111" s="10" t="s">
        <v>385</v>
      </c>
      <c r="C111" s="10" t="s">
        <v>825</v>
      </c>
      <c r="D111" s="10" t="s">
        <v>43</v>
      </c>
      <c r="E111" s="10" t="s">
        <v>826</v>
      </c>
      <c r="F111" s="10" t="s">
        <v>157</v>
      </c>
      <c r="G111" s="10" t="s">
        <v>827</v>
      </c>
      <c r="H111" s="10" t="s">
        <v>828</v>
      </c>
      <c r="I111" s="10"/>
      <c r="J111" s="13" t="str">
        <f>VLOOKUP(B111,DSSV_GVHD_TENDETAI_BanDau!$C$8:$M$130,1,0)</f>
        <v>DH51802058</v>
      </c>
    </row>
    <row r="112" spans="1:10" x14ac:dyDescent="0.2">
      <c r="A112" s="9">
        <v>111</v>
      </c>
      <c r="B112" s="10" t="s">
        <v>160</v>
      </c>
      <c r="C112" s="10" t="s">
        <v>829</v>
      </c>
      <c r="D112" s="10" t="s">
        <v>36</v>
      </c>
      <c r="E112" s="10" t="s">
        <v>830</v>
      </c>
      <c r="F112" s="10" t="s">
        <v>157</v>
      </c>
      <c r="G112" s="10" t="s">
        <v>162</v>
      </c>
      <c r="H112" s="10" t="s">
        <v>831</v>
      </c>
      <c r="I112" s="10"/>
      <c r="J112" s="13" t="str">
        <f>VLOOKUP(B112,DSSV_GVHD_TENDETAI_BanDau!$C$8:$M$130,1,0)</f>
        <v>DH51800766</v>
      </c>
    </row>
    <row r="113" spans="1:10" x14ac:dyDescent="0.2">
      <c r="A113" s="9">
        <v>112</v>
      </c>
      <c r="B113" s="10" t="s">
        <v>185</v>
      </c>
      <c r="C113" s="10" t="s">
        <v>832</v>
      </c>
      <c r="D113" s="10" t="s">
        <v>91</v>
      </c>
      <c r="E113" s="10" t="s">
        <v>833</v>
      </c>
      <c r="F113" s="10" t="s">
        <v>157</v>
      </c>
      <c r="G113" s="10" t="s">
        <v>187</v>
      </c>
      <c r="H113" s="10" t="s">
        <v>834</v>
      </c>
      <c r="I113" s="10"/>
      <c r="J113" s="13" t="str">
        <f>VLOOKUP(B113,DSSV_GVHD_TENDETAI_BanDau!$C$8:$M$130,1,0)</f>
        <v>DH51801584</v>
      </c>
    </row>
    <row r="114" spans="1:10" x14ac:dyDescent="0.2">
      <c r="A114" s="9">
        <v>113</v>
      </c>
      <c r="B114" s="10" t="s">
        <v>182</v>
      </c>
      <c r="C114" s="10" t="s">
        <v>835</v>
      </c>
      <c r="D114" s="10" t="s">
        <v>836</v>
      </c>
      <c r="E114" s="10" t="s">
        <v>837</v>
      </c>
      <c r="F114" s="10" t="s">
        <v>157</v>
      </c>
      <c r="G114" s="10" t="s">
        <v>184</v>
      </c>
      <c r="H114" s="10" t="s">
        <v>838</v>
      </c>
      <c r="I114" s="10"/>
      <c r="J114" s="13" t="str">
        <f>VLOOKUP(B114,DSSV_GVHD_TENDETAI_BanDau!$C$8:$M$130,1,0)</f>
        <v>DH51805316</v>
      </c>
    </row>
    <row r="115" spans="1:10" x14ac:dyDescent="0.2">
      <c r="A115" s="9">
        <v>114</v>
      </c>
      <c r="B115" s="10" t="s">
        <v>156</v>
      </c>
      <c r="C115" s="10" t="s">
        <v>839</v>
      </c>
      <c r="D115" s="10" t="s">
        <v>96</v>
      </c>
      <c r="E115" s="10" t="s">
        <v>840</v>
      </c>
      <c r="F115" s="10" t="s">
        <v>157</v>
      </c>
      <c r="G115" s="10" t="s">
        <v>841</v>
      </c>
      <c r="H115" s="10" t="s">
        <v>842</v>
      </c>
      <c r="I115" s="10"/>
      <c r="J115" s="13" t="str">
        <f>VLOOKUP(B115,DSSV_GVHD_TENDETAI_BanDau!$C$8:$M$130,1,0)</f>
        <v>DH51800736</v>
      </c>
    </row>
    <row r="116" spans="1:10" x14ac:dyDescent="0.2">
      <c r="A116" s="9">
        <v>115</v>
      </c>
      <c r="B116" s="10" t="s">
        <v>376</v>
      </c>
      <c r="C116" s="10" t="s">
        <v>47</v>
      </c>
      <c r="D116" s="10" t="s">
        <v>843</v>
      </c>
      <c r="E116" s="10" t="s">
        <v>844</v>
      </c>
      <c r="F116" s="10" t="s">
        <v>157</v>
      </c>
      <c r="G116" s="10" t="s">
        <v>378</v>
      </c>
      <c r="H116" s="10" t="s">
        <v>845</v>
      </c>
      <c r="I116" s="10"/>
      <c r="J116" s="13" t="str">
        <f>VLOOKUP(B116,DSSV_GVHD_TENDETAI_BanDau!$C$8:$M$130,1,0)</f>
        <v>DH51801182</v>
      </c>
    </row>
    <row r="117" spans="1:10" x14ac:dyDescent="0.2">
      <c r="A117" s="9">
        <v>116</v>
      </c>
      <c r="B117" s="10" t="s">
        <v>388</v>
      </c>
      <c r="C117" s="10" t="s">
        <v>781</v>
      </c>
      <c r="D117" s="10" t="s">
        <v>532</v>
      </c>
      <c r="E117" s="10" t="s">
        <v>846</v>
      </c>
      <c r="F117" s="10" t="s">
        <v>157</v>
      </c>
      <c r="G117" s="10" t="s">
        <v>390</v>
      </c>
      <c r="H117" s="10" t="s">
        <v>847</v>
      </c>
      <c r="I117" s="10"/>
      <c r="J117" s="13" t="str">
        <f>VLOOKUP(B117,DSSV_GVHD_TENDETAI_BanDau!$C$8:$M$130,1,0)</f>
        <v>DH51806100</v>
      </c>
    </row>
    <row r="118" spans="1:10" x14ac:dyDescent="0.2">
      <c r="A118" s="9">
        <v>117</v>
      </c>
      <c r="B118" s="10" t="s">
        <v>848</v>
      </c>
      <c r="C118" s="10" t="s">
        <v>849</v>
      </c>
      <c r="D118" s="10" t="s">
        <v>850</v>
      </c>
      <c r="E118" s="10" t="s">
        <v>851</v>
      </c>
      <c r="F118" s="10" t="s">
        <v>276</v>
      </c>
      <c r="G118" s="10" t="s">
        <v>852</v>
      </c>
      <c r="H118" s="10" t="s">
        <v>853</v>
      </c>
      <c r="I118" s="10"/>
      <c r="J118" s="13" t="str">
        <f>VLOOKUP(B118,DSSV_GVHD_TENDETAI_BanDau!$C$8:$M$130,1,0)</f>
        <v>DH51804380</v>
      </c>
    </row>
    <row r="119" spans="1:10" x14ac:dyDescent="0.2">
      <c r="A119" s="9">
        <v>118</v>
      </c>
      <c r="B119" s="10" t="s">
        <v>854</v>
      </c>
      <c r="C119" s="10" t="s">
        <v>855</v>
      </c>
      <c r="D119" s="10" t="s">
        <v>856</v>
      </c>
      <c r="E119" s="10" t="s">
        <v>857</v>
      </c>
      <c r="F119" s="10" t="s">
        <v>276</v>
      </c>
      <c r="G119" s="10" t="s">
        <v>858</v>
      </c>
      <c r="H119" s="10" t="s">
        <v>859</v>
      </c>
      <c r="I119" s="10"/>
      <c r="J119" s="13" t="str">
        <f>VLOOKUP(B119,DSSV_GVHD_TENDETAI_BanDau!$C$8:$M$130,1,0)</f>
        <v>DH51804511</v>
      </c>
    </row>
    <row r="120" spans="1:10" x14ac:dyDescent="0.2">
      <c r="A120" s="9">
        <v>119</v>
      </c>
      <c r="B120" s="10" t="s">
        <v>337</v>
      </c>
      <c r="C120" s="10" t="s">
        <v>860</v>
      </c>
      <c r="D120" s="10" t="s">
        <v>91</v>
      </c>
      <c r="E120" s="10" t="s">
        <v>861</v>
      </c>
      <c r="F120" s="10" t="s">
        <v>276</v>
      </c>
      <c r="G120" s="10" t="s">
        <v>339</v>
      </c>
      <c r="H120" s="10" t="s">
        <v>862</v>
      </c>
      <c r="I120" s="10"/>
      <c r="J120" s="13" t="str">
        <f>VLOOKUP(B120,DSSV_GVHD_TENDETAI_BanDau!$C$8:$M$130,1,0)</f>
        <v>DH51805131</v>
      </c>
    </row>
    <row r="121" spans="1:10" x14ac:dyDescent="0.2">
      <c r="A121" s="9">
        <v>120</v>
      </c>
      <c r="B121" s="10" t="s">
        <v>303</v>
      </c>
      <c r="C121" s="10" t="s">
        <v>863</v>
      </c>
      <c r="D121" s="10" t="s">
        <v>68</v>
      </c>
      <c r="E121" s="10" t="s">
        <v>864</v>
      </c>
      <c r="F121" s="10" t="s">
        <v>276</v>
      </c>
      <c r="G121" s="10" t="s">
        <v>865</v>
      </c>
      <c r="H121" s="10" t="s">
        <v>866</v>
      </c>
      <c r="I121" s="10"/>
      <c r="J121" s="13" t="str">
        <f>VLOOKUP(B121,DSSV_GVHD_TENDETAI_BanDau!$C$8:$M$130,1,0)</f>
        <v>DH51800548</v>
      </c>
    </row>
    <row r="122" spans="1:10" x14ac:dyDescent="0.2">
      <c r="A122" s="9">
        <v>121</v>
      </c>
      <c r="B122" s="10" t="s">
        <v>275</v>
      </c>
      <c r="C122" s="10" t="s">
        <v>867</v>
      </c>
      <c r="D122" s="10" t="s">
        <v>69</v>
      </c>
      <c r="E122" s="10" t="s">
        <v>868</v>
      </c>
      <c r="F122" s="10" t="s">
        <v>276</v>
      </c>
      <c r="G122" s="10" t="s">
        <v>278</v>
      </c>
      <c r="H122" s="10" t="s">
        <v>869</v>
      </c>
      <c r="I122" s="10"/>
      <c r="J122" s="13" t="str">
        <f>VLOOKUP(B122,DSSV_GVHD_TENDETAI_BanDau!$C$8:$M$130,1,0)</f>
        <v>DH51805715</v>
      </c>
    </row>
    <row r="123" spans="1:10" x14ac:dyDescent="0.2">
      <c r="A123" s="9">
        <v>122</v>
      </c>
      <c r="B123" s="10" t="s">
        <v>331</v>
      </c>
      <c r="C123" s="10" t="s">
        <v>870</v>
      </c>
      <c r="D123" s="10" t="s">
        <v>55</v>
      </c>
      <c r="E123" s="10" t="s">
        <v>871</v>
      </c>
      <c r="F123" s="10" t="s">
        <v>276</v>
      </c>
      <c r="G123" s="10" t="s">
        <v>872</v>
      </c>
      <c r="H123" s="10" t="s">
        <v>873</v>
      </c>
      <c r="I123" s="10"/>
      <c r="J123" s="13" t="str">
        <f>VLOOKUP(B123,DSSV_GVHD_TENDETAI_BanDau!$C$8:$M$130,1,0)</f>
        <v>DH51806065</v>
      </c>
    </row>
    <row r="124" spans="1:10" x14ac:dyDescent="0.2">
      <c r="A124" s="12"/>
      <c r="B124" s="12"/>
      <c r="C124" s="12"/>
      <c r="D124" s="12"/>
      <c r="E124" s="12"/>
      <c r="F124" s="12"/>
      <c r="G124" s="12"/>
      <c r="H124" s="12"/>
      <c r="I124" s="12"/>
      <c r="J124" s="13" t="e">
        <f>VLOOKUP(B124,DSSV_GVHD_TENDETAI_BanDau!$C$8:$M$130,1,0)</f>
        <v>#N/A</v>
      </c>
    </row>
    <row r="125" spans="1:10" x14ac:dyDescent="0.2">
      <c r="A125" s="12"/>
      <c r="B125" s="12"/>
      <c r="C125" s="12"/>
      <c r="D125" s="12"/>
      <c r="E125" s="12"/>
      <c r="F125" s="12"/>
      <c r="G125" s="12"/>
      <c r="H125" s="12"/>
      <c r="I125" s="12"/>
      <c r="J125" s="13" t="e">
        <f>VLOOKUP(B125,DSSV_GVHD_TENDETAI_BanDau!$C$8:$M$130,1,0)</f>
        <v>#N/A</v>
      </c>
    </row>
    <row r="126" spans="1:10" x14ac:dyDescent="0.2">
      <c r="A126" s="12"/>
      <c r="B126" s="12"/>
      <c r="C126" s="12"/>
      <c r="D126" s="12"/>
      <c r="E126" s="12"/>
      <c r="F126" s="12"/>
      <c r="G126" s="12"/>
      <c r="H126" s="12"/>
      <c r="I126" s="12"/>
      <c r="J126" s="13" t="e">
        <f>VLOOKUP(B126,DSSV_GVHD_TENDETAI_BanDau!$C$8:$M$130,1,0)</f>
        <v>#N/A</v>
      </c>
    </row>
    <row r="127" spans="1:10" x14ac:dyDescent="0.2">
      <c r="A127" s="12"/>
      <c r="B127" s="12"/>
      <c r="C127" s="12"/>
      <c r="D127" s="12"/>
      <c r="E127" s="12"/>
      <c r="F127" s="12"/>
      <c r="G127" s="12"/>
      <c r="H127" s="12"/>
      <c r="I127" s="12"/>
      <c r="J127" s="13" t="e">
        <f>VLOOKUP(B127,DSSV_GVHD_TENDETAI_BanDau!$C$8:$M$130,1,0)</f>
        <v>#N/A</v>
      </c>
    </row>
    <row r="128" spans="1:10" x14ac:dyDescent="0.2">
      <c r="A128" s="12"/>
      <c r="B128" s="12"/>
      <c r="C128" s="12"/>
      <c r="D128" s="12"/>
      <c r="E128" s="12"/>
      <c r="F128" s="12"/>
      <c r="G128" s="12"/>
      <c r="H128" s="12"/>
      <c r="I128" s="12"/>
      <c r="J128" s="13" t="e">
        <f>VLOOKUP(B128,DSSV_GVHD_TENDETAI_BanDau!$C$8:$M$130,1,0)</f>
        <v>#N/A</v>
      </c>
    </row>
    <row r="129" spans="1:10" x14ac:dyDescent="0.2">
      <c r="A129" s="12"/>
      <c r="B129" s="12"/>
      <c r="C129" s="12"/>
      <c r="D129" s="12"/>
      <c r="E129" s="12"/>
      <c r="F129" s="12"/>
      <c r="G129" s="12"/>
      <c r="H129" s="12"/>
      <c r="I129" s="12"/>
      <c r="J129" s="13" t="e">
        <f>VLOOKUP(B129,DSSV_GVHD_TENDETAI_BanDau!$C$8:$M$130,1,0)</f>
        <v>#N/A</v>
      </c>
    </row>
    <row r="130" spans="1:10" x14ac:dyDescent="0.2">
      <c r="A130" s="12"/>
      <c r="B130" s="12"/>
      <c r="C130" s="12"/>
      <c r="D130" s="12"/>
      <c r="E130" s="12"/>
      <c r="F130" s="12"/>
      <c r="G130" s="12"/>
      <c r="H130" s="12"/>
      <c r="I130" s="12"/>
      <c r="J130" s="13" t="e">
        <f>VLOOKUP(B130,DSSV_GVHD_TENDETAI_BanDau!$C$8:$M$130,1,0)</f>
        <v>#N/A</v>
      </c>
    </row>
    <row r="131" spans="1:10" x14ac:dyDescent="0.2">
      <c r="A131" s="12"/>
      <c r="B131" s="12"/>
      <c r="C131" s="12"/>
      <c r="D131" s="12"/>
      <c r="E131" s="12"/>
      <c r="F131" s="12"/>
      <c r="G131" s="12"/>
      <c r="H131" s="12"/>
      <c r="I131" s="12"/>
      <c r="J131" s="13" t="e">
        <f>VLOOKUP(B131,DSSV_GVHD_TENDETAI_BanDau!$C$8:$M$130,1,0)</f>
        <v>#N/A</v>
      </c>
    </row>
    <row r="132" spans="1:10" x14ac:dyDescent="0.2">
      <c r="A132" s="12"/>
      <c r="B132" s="12"/>
      <c r="C132" s="12"/>
      <c r="D132" s="12"/>
      <c r="E132" s="12"/>
      <c r="F132" s="12"/>
      <c r="G132" s="12"/>
      <c r="H132" s="12"/>
      <c r="I132" s="12"/>
      <c r="J132" s="13" t="e">
        <f>VLOOKUP(B132,DSSV_GVHD_TENDETAI_BanDau!$C$8:$M$130,1,0)</f>
        <v>#N/A</v>
      </c>
    </row>
    <row r="133" spans="1:10" x14ac:dyDescent="0.2">
      <c r="A133" s="12"/>
      <c r="B133" s="12"/>
      <c r="C133" s="12"/>
      <c r="D133" s="12"/>
      <c r="E133" s="12"/>
      <c r="F133" s="12"/>
      <c r="G133" s="12"/>
      <c r="H133" s="12"/>
      <c r="I133" s="12"/>
      <c r="J133" s="13" t="e">
        <f>VLOOKUP(B133,DSSV_GVHD_TENDETAI_BanDau!$C$8:$M$130,1,0)</f>
        <v>#N/A</v>
      </c>
    </row>
    <row r="134" spans="1:10" x14ac:dyDescent="0.2">
      <c r="A134" s="12"/>
      <c r="B134" s="12"/>
      <c r="C134" s="12"/>
      <c r="D134" s="12"/>
      <c r="E134" s="12"/>
      <c r="F134" s="12"/>
      <c r="G134" s="12"/>
      <c r="H134" s="12"/>
      <c r="I134" s="12"/>
      <c r="J134" s="13" t="e">
        <f>VLOOKUP(B134,DSSV_GVHD_TENDETAI_BanDau!$C$8:$M$130,1,0)</f>
        <v>#N/A</v>
      </c>
    </row>
    <row r="135" spans="1:10" x14ac:dyDescent="0.2">
      <c r="A135" s="12"/>
      <c r="B135" s="12"/>
      <c r="C135" s="12"/>
      <c r="D135" s="12"/>
      <c r="E135" s="12"/>
      <c r="F135" s="12"/>
      <c r="G135" s="12"/>
      <c r="H135" s="12"/>
      <c r="I135" s="12"/>
      <c r="J135" s="13" t="e">
        <f>VLOOKUP(B135,DSSV_GVHD_TENDETAI_BanDau!$C$8:$M$130,1,0)</f>
        <v>#N/A</v>
      </c>
    </row>
    <row r="136" spans="1:10" x14ac:dyDescent="0.2">
      <c r="A136" s="12"/>
      <c r="B136" s="12"/>
      <c r="C136" s="12"/>
      <c r="D136" s="12"/>
      <c r="E136" s="12"/>
      <c r="F136" s="12"/>
      <c r="G136" s="12"/>
      <c r="H136" s="12"/>
      <c r="I136" s="12"/>
      <c r="J136" s="13" t="e">
        <f>VLOOKUP(B136,DSSV_GVHD_TENDETAI_BanDau!$C$8:$M$130,1,0)</f>
        <v>#N/A</v>
      </c>
    </row>
    <row r="137" spans="1:10" x14ac:dyDescent="0.2">
      <c r="A137" s="12"/>
      <c r="B137" s="12"/>
      <c r="C137" s="12"/>
      <c r="D137" s="12"/>
      <c r="E137" s="12"/>
      <c r="F137" s="12"/>
      <c r="G137" s="12"/>
      <c r="H137" s="12"/>
      <c r="I137" s="12"/>
      <c r="J137" s="13" t="e">
        <f>VLOOKUP(B137,DSSV_GVHD_TENDETAI_BanDau!$C$8:$M$130,1,0)</f>
        <v>#N/A</v>
      </c>
    </row>
    <row r="138" spans="1:10" x14ac:dyDescent="0.2">
      <c r="A138" s="12"/>
      <c r="B138" s="12"/>
      <c r="C138" s="12"/>
      <c r="D138" s="12"/>
      <c r="E138" s="12"/>
      <c r="F138" s="12"/>
      <c r="G138" s="12"/>
      <c r="H138" s="12"/>
      <c r="I138" s="12"/>
      <c r="J138" s="13" t="e">
        <f>VLOOKUP(B138,DSSV_GVHD_TENDETAI_BanDau!$C$8:$M$130,1,0)</f>
        <v>#N/A</v>
      </c>
    </row>
  </sheetData>
  <autoFilter ref="A1:J1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outlinePr summaryBelow="0" summaryRight="0"/>
  </sheetPr>
  <dimension ref="A1:AH133"/>
  <sheetViews>
    <sheetView tabSelected="1" topLeftCell="B1" zoomScaleNormal="100" workbookViewId="0">
      <selection activeCell="R12" sqref="R12"/>
    </sheetView>
  </sheetViews>
  <sheetFormatPr defaultColWidth="14.42578125" defaultRowHeight="19.5" customHeight="1" x14ac:dyDescent="0.2"/>
  <cols>
    <col min="1" max="1" width="6.42578125" style="27" hidden="1" customWidth="1"/>
    <col min="2" max="2" width="5.28515625" style="27" customWidth="1"/>
    <col min="3" max="3" width="11.140625" style="63" customWidth="1"/>
    <col min="4" max="4" width="17.85546875" style="68" bestFit="1" customWidth="1"/>
    <col min="5" max="5" width="7.140625" style="68" bestFit="1" customWidth="1"/>
    <col min="6" max="6" width="9.7109375" style="63" customWidth="1"/>
    <col min="7" max="7" width="30.28515625" style="2" hidden="1" customWidth="1"/>
    <col min="8" max="8" width="12" style="2" hidden="1" customWidth="1"/>
    <col min="9" max="9" width="11.7109375" style="2" hidden="1" customWidth="1"/>
    <col min="10" max="10" width="21.140625" style="25" bestFit="1" customWidth="1"/>
    <col min="11" max="11" width="21.140625" style="221" customWidth="1"/>
    <col min="12" max="12" width="36" style="63" customWidth="1"/>
    <col min="13" max="13" width="40.42578125" style="63" hidden="1" customWidth="1"/>
    <col min="14" max="17" width="7.42578125" style="63" customWidth="1"/>
    <col min="18" max="18" width="37" style="2" customWidth="1"/>
    <col min="19" max="19" width="21.85546875" style="16" hidden="1" customWidth="1"/>
    <col min="20" max="20" width="7.7109375" style="16" hidden="1" customWidth="1"/>
    <col min="21" max="21" width="3.42578125" style="1" hidden="1" customWidth="1"/>
    <col min="22" max="22" width="0" style="1" hidden="1" customWidth="1"/>
    <col min="23" max="23" width="17.85546875" style="1" hidden="1" customWidth="1"/>
    <col min="24" max="24" width="7.140625" style="1" hidden="1" customWidth="1"/>
    <col min="25" max="16384" width="14.42578125" style="1"/>
  </cols>
  <sheetData>
    <row r="1" spans="1:34" s="33" customFormat="1" ht="18" customHeight="1" x14ac:dyDescent="0.2">
      <c r="A1" s="247" t="s">
        <v>907</v>
      </c>
      <c r="B1" s="247"/>
      <c r="C1" s="247"/>
      <c r="D1" s="247"/>
      <c r="E1" s="64"/>
      <c r="F1" s="57"/>
      <c r="G1" s="28"/>
      <c r="H1" s="28"/>
      <c r="I1" s="29"/>
      <c r="J1" s="29"/>
      <c r="K1" s="215"/>
      <c r="L1" s="57"/>
      <c r="M1" s="57"/>
      <c r="N1" s="195"/>
      <c r="O1" s="57"/>
      <c r="P1" s="57"/>
      <c r="Q1" s="57"/>
      <c r="R1" s="32"/>
      <c r="S1" s="30"/>
      <c r="T1" s="31"/>
      <c r="U1" s="32"/>
      <c r="V1" s="32"/>
      <c r="W1" s="32"/>
      <c r="X1" s="77"/>
      <c r="Y1" s="77"/>
      <c r="Z1" s="77"/>
      <c r="AA1" s="77"/>
      <c r="AB1" s="77"/>
      <c r="AC1" s="77"/>
      <c r="AD1" s="77"/>
      <c r="AE1" s="77"/>
      <c r="AF1" s="77"/>
      <c r="AG1" s="77"/>
      <c r="AH1" s="77"/>
    </row>
    <row r="2" spans="1:34" s="33" customFormat="1" ht="16.5" customHeight="1" x14ac:dyDescent="0.2">
      <c r="A2" s="252" t="s">
        <v>920</v>
      </c>
      <c r="B2" s="252"/>
      <c r="C2" s="252"/>
      <c r="D2" s="252"/>
      <c r="E2" s="64"/>
      <c r="F2" s="57"/>
      <c r="G2" s="28"/>
      <c r="H2" s="28"/>
      <c r="I2" s="29"/>
      <c r="J2" s="29"/>
      <c r="K2" s="215"/>
      <c r="L2" s="57"/>
      <c r="M2" s="57"/>
      <c r="N2" s="195"/>
      <c r="O2" s="57"/>
      <c r="P2" s="57"/>
      <c r="Q2" s="57"/>
      <c r="R2" s="32"/>
      <c r="S2" s="30"/>
      <c r="T2" s="31"/>
      <c r="U2" s="32"/>
      <c r="V2" s="32"/>
      <c r="W2" s="32"/>
      <c r="X2" s="77"/>
      <c r="Y2" s="77"/>
      <c r="Z2" s="77"/>
      <c r="AA2" s="77"/>
      <c r="AB2" s="77"/>
      <c r="AC2" s="77"/>
      <c r="AD2" s="77"/>
      <c r="AE2" s="77"/>
      <c r="AF2" s="77"/>
      <c r="AG2" s="77"/>
      <c r="AH2" s="77"/>
    </row>
    <row r="3" spans="1:34" s="34" customFormat="1" ht="18.75" x14ac:dyDescent="0.2">
      <c r="A3" s="248" t="s">
        <v>1140</v>
      </c>
      <c r="B3" s="248"/>
      <c r="C3" s="248"/>
      <c r="D3" s="248"/>
      <c r="E3" s="248"/>
      <c r="F3" s="248"/>
      <c r="G3" s="248"/>
      <c r="H3" s="248"/>
      <c r="I3" s="248"/>
      <c r="J3" s="248"/>
      <c r="K3" s="248"/>
      <c r="L3" s="248"/>
      <c r="M3" s="248"/>
      <c r="N3" s="248"/>
      <c r="O3" s="248"/>
      <c r="P3" s="248"/>
      <c r="Q3" s="248"/>
      <c r="R3" s="248"/>
      <c r="S3" s="248"/>
      <c r="T3" s="248"/>
      <c r="U3" s="248"/>
      <c r="V3" s="74"/>
      <c r="W3" s="74"/>
      <c r="X3" s="77"/>
      <c r="Y3" s="77"/>
      <c r="Z3" s="77"/>
      <c r="AA3" s="77"/>
      <c r="AB3" s="77"/>
      <c r="AC3" s="77"/>
      <c r="AD3" s="77"/>
      <c r="AE3" s="77"/>
      <c r="AF3" s="77"/>
      <c r="AG3" s="77"/>
      <c r="AH3" s="77"/>
    </row>
    <row r="4" spans="1:34" s="35" customFormat="1" ht="16.5" x14ac:dyDescent="0.2">
      <c r="A4" s="249" t="s">
        <v>910</v>
      </c>
      <c r="B4" s="249"/>
      <c r="C4" s="249"/>
      <c r="D4" s="249"/>
      <c r="E4" s="249"/>
      <c r="F4" s="249"/>
      <c r="G4" s="249"/>
      <c r="H4" s="249"/>
      <c r="I4" s="249"/>
      <c r="J4" s="249"/>
      <c r="K4" s="249"/>
      <c r="L4" s="249"/>
      <c r="M4" s="249"/>
      <c r="N4" s="249"/>
      <c r="O4" s="249"/>
      <c r="P4" s="249"/>
      <c r="Q4" s="249"/>
      <c r="R4" s="249"/>
      <c r="S4" s="249"/>
      <c r="T4" s="249"/>
      <c r="U4" s="249"/>
      <c r="V4" s="75"/>
      <c r="W4" s="75"/>
      <c r="X4" s="77"/>
      <c r="Y4" s="77"/>
      <c r="Z4" s="77"/>
      <c r="AA4" s="77"/>
      <c r="AB4" s="77"/>
      <c r="AC4" s="77"/>
      <c r="AD4" s="77"/>
      <c r="AE4" s="77"/>
      <c r="AF4" s="77"/>
      <c r="AG4" s="77"/>
      <c r="AH4" s="77"/>
    </row>
    <row r="5" spans="1:34" s="34" customFormat="1" ht="15.75" x14ac:dyDescent="0.2">
      <c r="A5" s="250" t="s">
        <v>909</v>
      </c>
      <c r="B5" s="250"/>
      <c r="C5" s="250"/>
      <c r="D5" s="250"/>
      <c r="E5" s="250"/>
      <c r="F5" s="250"/>
      <c r="G5" s="250"/>
      <c r="H5" s="250"/>
      <c r="I5" s="250"/>
      <c r="J5" s="250"/>
      <c r="K5" s="250"/>
      <c r="L5" s="250"/>
      <c r="M5" s="250"/>
      <c r="N5" s="250"/>
      <c r="O5" s="250"/>
      <c r="P5" s="250"/>
      <c r="Q5" s="250"/>
      <c r="R5" s="250"/>
      <c r="S5" s="250"/>
      <c r="T5" s="250"/>
      <c r="U5" s="250"/>
      <c r="V5" s="76"/>
      <c r="W5" s="76"/>
      <c r="X5" s="77"/>
      <c r="Y5" s="77"/>
      <c r="Z5" s="77"/>
      <c r="AA5" s="77"/>
      <c r="AB5" s="77"/>
      <c r="AC5" s="77"/>
      <c r="AD5" s="77"/>
      <c r="AE5" s="77"/>
      <c r="AF5" s="77"/>
      <c r="AG5" s="77"/>
      <c r="AH5" s="77"/>
    </row>
    <row r="6" spans="1:34" s="34" customFormat="1" ht="18" customHeight="1" x14ac:dyDescent="0.2">
      <c r="A6" s="251"/>
      <c r="B6" s="251"/>
      <c r="C6" s="251"/>
      <c r="D6" s="251"/>
      <c r="E6" s="251"/>
      <c r="F6" s="251"/>
      <c r="G6" s="251"/>
      <c r="H6" s="251"/>
      <c r="I6" s="251"/>
      <c r="J6" s="251"/>
      <c r="K6" s="251"/>
      <c r="L6" s="251"/>
      <c r="M6" s="251"/>
      <c r="N6" s="251"/>
      <c r="O6" s="251"/>
      <c r="P6" s="251"/>
      <c r="Q6" s="251"/>
      <c r="R6" s="251"/>
      <c r="S6" s="251"/>
      <c r="T6" s="251"/>
      <c r="U6" s="251"/>
      <c r="V6" s="77"/>
      <c r="W6" s="77"/>
      <c r="X6" s="77"/>
      <c r="Y6" s="77"/>
      <c r="Z6" s="77"/>
      <c r="AA6" s="77"/>
      <c r="AB6" s="77"/>
      <c r="AC6" s="77"/>
      <c r="AD6" s="77"/>
      <c r="AE6" s="77"/>
      <c r="AF6" s="77"/>
      <c r="AG6" s="77"/>
      <c r="AH6" s="77"/>
    </row>
    <row r="7" spans="1:34" s="34" customFormat="1" ht="31.5" customHeight="1" x14ac:dyDescent="0.2">
      <c r="A7" s="3"/>
      <c r="B7" s="257" t="s">
        <v>429</v>
      </c>
      <c r="C7" s="265" t="s">
        <v>0</v>
      </c>
      <c r="D7" s="265" t="s">
        <v>883</v>
      </c>
      <c r="E7" s="265"/>
      <c r="F7" s="265" t="s">
        <v>1</v>
      </c>
      <c r="G7" s="3"/>
      <c r="H7" s="3"/>
      <c r="I7" s="3"/>
      <c r="J7" s="257" t="s">
        <v>101</v>
      </c>
      <c r="K7" s="257" t="s">
        <v>1139</v>
      </c>
      <c r="L7" s="257" t="s">
        <v>921</v>
      </c>
      <c r="M7" s="266" t="s">
        <v>922</v>
      </c>
      <c r="N7" s="267" t="s">
        <v>1113</v>
      </c>
      <c r="O7" s="267" t="s">
        <v>1114</v>
      </c>
      <c r="P7" s="267"/>
      <c r="Q7" s="267"/>
      <c r="R7" s="257" t="s">
        <v>102</v>
      </c>
      <c r="S7" s="118"/>
      <c r="T7" s="118"/>
      <c r="U7" s="118"/>
      <c r="V7" s="118"/>
      <c r="W7" s="118"/>
      <c r="X7" s="118"/>
      <c r="Y7" s="118"/>
      <c r="Z7" s="118"/>
      <c r="AA7" s="118"/>
      <c r="AB7" s="118"/>
      <c r="AC7" s="118"/>
      <c r="AD7" s="118"/>
      <c r="AE7" s="118"/>
      <c r="AF7" s="118"/>
      <c r="AG7" s="118"/>
      <c r="AH7" s="118"/>
    </row>
    <row r="8" spans="1:34" s="19" customFormat="1" ht="31.5" customHeight="1" x14ac:dyDescent="0.2">
      <c r="A8" s="20" t="s">
        <v>24</v>
      </c>
      <c r="B8" s="257"/>
      <c r="C8" s="265"/>
      <c r="D8" s="265"/>
      <c r="E8" s="265"/>
      <c r="F8" s="265"/>
      <c r="G8" s="20" t="s">
        <v>30</v>
      </c>
      <c r="H8" s="20" t="s">
        <v>31</v>
      </c>
      <c r="I8" s="20" t="s">
        <v>2</v>
      </c>
      <c r="J8" s="257"/>
      <c r="K8" s="257"/>
      <c r="L8" s="257"/>
      <c r="M8" s="266"/>
      <c r="N8" s="267"/>
      <c r="O8" s="144" t="s">
        <v>1115</v>
      </c>
      <c r="P8" s="145" t="s">
        <v>1116</v>
      </c>
      <c r="Q8" s="144" t="s">
        <v>1117</v>
      </c>
      <c r="R8" s="257"/>
      <c r="S8" s="138" t="s">
        <v>100</v>
      </c>
      <c r="T8" s="18"/>
      <c r="W8" s="253" t="s">
        <v>1105</v>
      </c>
      <c r="X8" s="253"/>
    </row>
    <row r="9" spans="1:34" ht="31.5" customHeight="1" x14ac:dyDescent="0.2">
      <c r="A9" s="139">
        <v>7</v>
      </c>
      <c r="B9" s="140">
        <v>1</v>
      </c>
      <c r="C9" s="141" t="s">
        <v>150</v>
      </c>
      <c r="D9" s="142" t="s">
        <v>596</v>
      </c>
      <c r="E9" s="142" t="s">
        <v>597</v>
      </c>
      <c r="F9" s="141" t="s">
        <v>124</v>
      </c>
      <c r="G9" s="140" t="s">
        <v>151</v>
      </c>
      <c r="H9" s="143" t="s">
        <v>152</v>
      </c>
      <c r="I9" s="140" t="s">
        <v>3</v>
      </c>
      <c r="J9" s="137" t="s">
        <v>894</v>
      </c>
      <c r="K9" s="216" t="s">
        <v>914</v>
      </c>
      <c r="L9" s="256" t="s">
        <v>924</v>
      </c>
      <c r="M9" s="256" t="s">
        <v>925</v>
      </c>
      <c r="N9" s="160">
        <v>0.45</v>
      </c>
      <c r="O9" s="136"/>
      <c r="P9" s="146"/>
      <c r="Q9" s="136"/>
      <c r="R9" s="130"/>
      <c r="S9" s="15" t="str">
        <f>VLOOKUP(C9,PĐT!$B$2:$H$141,2,0)</f>
        <v>Phạm Anh</v>
      </c>
      <c r="T9" s="15" t="str">
        <f>VLOOKUP(C9,PĐT!$B$2:$H$141,3,0)</f>
        <v>Thi</v>
      </c>
      <c r="U9" s="1">
        <v>11</v>
      </c>
      <c r="W9" s="91" t="str">
        <f>VLOOKUP(C9,PĐT_GuiLanCuoi_18052002!$B$6:$H$127,2,0)</f>
        <v>Phạm Anh</v>
      </c>
      <c r="X9" s="91" t="str">
        <f>VLOOKUP(C9,PĐT_GuiLanCuoi_18052002!$B$6:$H$127,3,0)</f>
        <v>Thi</v>
      </c>
    </row>
    <row r="10" spans="1:34" ht="25.5" customHeight="1" x14ac:dyDescent="0.2">
      <c r="A10" s="46">
        <v>7</v>
      </c>
      <c r="B10" s="22">
        <v>2</v>
      </c>
      <c r="C10" s="66" t="s">
        <v>153</v>
      </c>
      <c r="D10" s="67" t="s">
        <v>600</v>
      </c>
      <c r="E10" s="67" t="s">
        <v>601</v>
      </c>
      <c r="F10" s="66" t="s">
        <v>124</v>
      </c>
      <c r="G10" s="22" t="s">
        <v>154</v>
      </c>
      <c r="H10" s="23" t="s">
        <v>155</v>
      </c>
      <c r="I10" s="22" t="s">
        <v>3</v>
      </c>
      <c r="J10" s="106" t="s">
        <v>894</v>
      </c>
      <c r="K10" s="216" t="s">
        <v>914</v>
      </c>
      <c r="L10" s="226"/>
      <c r="M10" s="226"/>
      <c r="N10" s="160">
        <v>0.45</v>
      </c>
      <c r="O10" s="126"/>
      <c r="P10" s="147"/>
      <c r="Q10" s="126"/>
      <c r="R10" s="102"/>
      <c r="S10" s="15" t="str">
        <f>VLOOKUP(C10,PĐT!$B$2:$H$141,2,0)</f>
        <v>Lê Nguyễn ánh</v>
      </c>
      <c r="T10" s="15" t="str">
        <f>VLOOKUP(C10,PĐT!$B$2:$H$141,3,0)</f>
        <v>Tiên</v>
      </c>
      <c r="U10" s="1">
        <v>12</v>
      </c>
      <c r="W10" s="91" t="str">
        <f>VLOOKUP(C10,PĐT_GuiLanCuoi_18052002!$B$6:$H$127,2,0)</f>
        <v>Lê Nguyễn ánh</v>
      </c>
      <c r="X10" s="91" t="str">
        <f>VLOOKUP(C10,PĐT_GuiLanCuoi_18052002!$B$6:$H$127,3,0)</f>
        <v>Tiên</v>
      </c>
    </row>
    <row r="11" spans="1:34" ht="25.5" customHeight="1" x14ac:dyDescent="0.2">
      <c r="A11" s="46">
        <v>44</v>
      </c>
      <c r="B11" s="22">
        <v>3</v>
      </c>
      <c r="C11" s="66" t="s">
        <v>334</v>
      </c>
      <c r="D11" s="67" t="s">
        <v>457</v>
      </c>
      <c r="E11" s="67" t="s">
        <v>111</v>
      </c>
      <c r="F11" s="66" t="s">
        <v>20</v>
      </c>
      <c r="G11" s="22" t="s">
        <v>335</v>
      </c>
      <c r="H11" s="23" t="s">
        <v>336</v>
      </c>
      <c r="I11" s="22" t="s">
        <v>3</v>
      </c>
      <c r="J11" s="106" t="s">
        <v>894</v>
      </c>
      <c r="K11" s="56" t="s">
        <v>892</v>
      </c>
      <c r="L11" s="126" t="s">
        <v>926</v>
      </c>
      <c r="M11" s="126" t="s">
        <v>925</v>
      </c>
      <c r="N11" s="161">
        <v>0.35</v>
      </c>
      <c r="O11" s="126"/>
      <c r="P11" s="147"/>
      <c r="Q11" s="126"/>
      <c r="R11" s="102"/>
      <c r="S11" s="15" t="str">
        <f>VLOOKUP(C11,PĐT!$B$2:$H$141,2,0)</f>
        <v>Trần Hồng</v>
      </c>
      <c r="T11" s="15" t="str">
        <f>VLOOKUP(C11,PĐT!$B$2:$H$141,3,0)</f>
        <v>Quân</v>
      </c>
      <c r="U11" s="1">
        <v>69</v>
      </c>
      <c r="W11" s="91" t="str">
        <f>VLOOKUP(C11,PĐT_GuiLanCuoi_18052002!$B$6:$H$127,2,0)</f>
        <v>Trần Hồng</v>
      </c>
      <c r="X11" s="91" t="str">
        <f>VLOOKUP(C11,PĐT_GuiLanCuoi_18052002!$B$6:$H$127,3,0)</f>
        <v>Quân</v>
      </c>
    </row>
    <row r="12" spans="1:34" ht="25.5" customHeight="1" x14ac:dyDescent="0.2">
      <c r="A12" s="46">
        <v>45</v>
      </c>
      <c r="B12" s="22">
        <v>4</v>
      </c>
      <c r="C12" s="66" t="s">
        <v>337</v>
      </c>
      <c r="D12" s="67" t="s">
        <v>860</v>
      </c>
      <c r="E12" s="67" t="s">
        <v>91</v>
      </c>
      <c r="F12" s="66" t="s">
        <v>276</v>
      </c>
      <c r="G12" s="22" t="s">
        <v>338</v>
      </c>
      <c r="H12" s="23" t="s">
        <v>339</v>
      </c>
      <c r="I12" s="22" t="s">
        <v>3</v>
      </c>
      <c r="J12" s="106" t="s">
        <v>894</v>
      </c>
      <c r="K12" s="220" t="s">
        <v>903</v>
      </c>
      <c r="L12" s="126" t="s">
        <v>927</v>
      </c>
      <c r="M12" s="126" t="s">
        <v>928</v>
      </c>
      <c r="N12" s="161">
        <v>0.5</v>
      </c>
      <c r="O12" s="126"/>
      <c r="P12" s="147"/>
      <c r="Q12" s="126"/>
      <c r="R12" s="102"/>
      <c r="S12" s="15" t="str">
        <f>VLOOKUP(C12,PĐT!$B$2:$H$141,2,0)</f>
        <v>Tân Bỉnh</v>
      </c>
      <c r="T12" s="15" t="str">
        <f>VLOOKUP(C12,PĐT!$B$2:$H$141,3,0)</f>
        <v>Nam</v>
      </c>
      <c r="U12" s="1">
        <v>70</v>
      </c>
      <c r="W12" s="91" t="str">
        <f>VLOOKUP(C12,PĐT_GuiLanCuoi_18052002!$B$6:$H$127,2,0)</f>
        <v>Tân Bỉnh</v>
      </c>
      <c r="X12" s="91" t="str">
        <f>VLOOKUP(C12,PĐT_GuiLanCuoi_18052002!$B$6:$H$127,3,0)</f>
        <v>Nam</v>
      </c>
    </row>
    <row r="13" spans="1:34" ht="28.5" customHeight="1" x14ac:dyDescent="0.2">
      <c r="A13" s="46">
        <v>48</v>
      </c>
      <c r="B13" s="22">
        <v>5</v>
      </c>
      <c r="C13" s="66" t="s">
        <v>346</v>
      </c>
      <c r="D13" s="67" t="s">
        <v>621</v>
      </c>
      <c r="E13" s="67" t="s">
        <v>622</v>
      </c>
      <c r="F13" s="66" t="s">
        <v>164</v>
      </c>
      <c r="G13" s="22" t="s">
        <v>347</v>
      </c>
      <c r="H13" s="23" t="s">
        <v>348</v>
      </c>
      <c r="I13" s="22" t="s">
        <v>3</v>
      </c>
      <c r="J13" s="106" t="s">
        <v>894</v>
      </c>
      <c r="K13" s="56" t="s">
        <v>888</v>
      </c>
      <c r="L13" s="126" t="s">
        <v>929</v>
      </c>
      <c r="M13" s="126" t="s">
        <v>930</v>
      </c>
      <c r="N13" s="161">
        <v>0.55000000000000004</v>
      </c>
      <c r="O13" s="126"/>
      <c r="P13" s="147"/>
      <c r="Q13" s="126"/>
      <c r="R13" s="102"/>
      <c r="S13" s="15" t="str">
        <f>VLOOKUP(C13,PĐT!$B$2:$H$141,2,0)</f>
        <v>Nguyễn Quang</v>
      </c>
      <c r="T13" s="15" t="str">
        <f>VLOOKUP(C13,PĐT!$B$2:$H$141,3,0)</f>
        <v>Thông</v>
      </c>
      <c r="U13" s="1">
        <v>73</v>
      </c>
      <c r="W13" s="91" t="str">
        <f>VLOOKUP(C13,PĐT_GuiLanCuoi_18052002!$B$6:$H$127,2,0)</f>
        <v>Nguyễn Quang</v>
      </c>
      <c r="X13" s="91" t="str">
        <f>VLOOKUP(C13,PĐT_GuiLanCuoi_18052002!$B$6:$H$127,3,0)</f>
        <v>Thông</v>
      </c>
    </row>
    <row r="14" spans="1:34" ht="25.5" customHeight="1" x14ac:dyDescent="0.2">
      <c r="A14" s="46">
        <v>49</v>
      </c>
      <c r="B14" s="22">
        <v>6</v>
      </c>
      <c r="C14" s="66" t="s">
        <v>349</v>
      </c>
      <c r="D14" s="67" t="s">
        <v>762</v>
      </c>
      <c r="E14" s="67" t="s">
        <v>36</v>
      </c>
      <c r="F14" s="66" t="s">
        <v>248</v>
      </c>
      <c r="G14" s="22" t="s">
        <v>350</v>
      </c>
      <c r="H14" s="23" t="s">
        <v>351</v>
      </c>
      <c r="I14" s="22" t="s">
        <v>3</v>
      </c>
      <c r="J14" s="106" t="s">
        <v>894</v>
      </c>
      <c r="K14" s="56" t="s">
        <v>895</v>
      </c>
      <c r="L14" s="126" t="s">
        <v>931</v>
      </c>
      <c r="M14" s="126" t="s">
        <v>932</v>
      </c>
      <c r="N14" s="161">
        <v>0.35</v>
      </c>
      <c r="O14" s="126"/>
      <c r="P14" s="147"/>
      <c r="Q14" s="126"/>
      <c r="R14" s="102"/>
      <c r="S14" s="15" t="str">
        <f>VLOOKUP(C14,PĐT!$B$2:$H$141,2,0)</f>
        <v>Nguyễn Nhị</v>
      </c>
      <c r="T14" s="15" t="str">
        <f>VLOOKUP(C14,PĐT!$B$2:$H$141,3,0)</f>
        <v>Long</v>
      </c>
      <c r="U14" s="1">
        <v>74</v>
      </c>
      <c r="W14" s="91" t="str">
        <f>VLOOKUP(C14,PĐT_GuiLanCuoi_18052002!$B$6:$H$127,2,0)</f>
        <v>Nguyễn Nhị</v>
      </c>
      <c r="X14" s="91" t="str">
        <f>VLOOKUP(C14,PĐT_GuiLanCuoi_18052002!$B$6:$H$127,3,0)</f>
        <v>Long</v>
      </c>
    </row>
    <row r="15" spans="1:34" ht="28.5" customHeight="1" x14ac:dyDescent="0.2">
      <c r="A15" s="46">
        <v>34</v>
      </c>
      <c r="B15" s="22">
        <v>7</v>
      </c>
      <c r="C15" s="66" t="s">
        <v>303</v>
      </c>
      <c r="D15" s="67" t="s">
        <v>863</v>
      </c>
      <c r="E15" s="67" t="s">
        <v>68</v>
      </c>
      <c r="F15" s="66" t="s">
        <v>276</v>
      </c>
      <c r="G15" s="22" t="s">
        <v>304</v>
      </c>
      <c r="H15" s="23" t="s">
        <v>305</v>
      </c>
      <c r="I15" s="22" t="s">
        <v>3</v>
      </c>
      <c r="J15" s="24" t="s">
        <v>889</v>
      </c>
      <c r="K15" s="56" t="s">
        <v>905</v>
      </c>
      <c r="L15" s="96" t="s">
        <v>933</v>
      </c>
      <c r="M15" s="78" t="s">
        <v>934</v>
      </c>
      <c r="N15" s="126">
        <v>50</v>
      </c>
      <c r="O15" s="126"/>
      <c r="P15" s="147"/>
      <c r="Q15" s="126"/>
      <c r="R15" s="102" t="s">
        <v>1118</v>
      </c>
      <c r="S15" s="15" t="str">
        <f>VLOOKUP(C15,PĐT!$B$2:$H$141,2,0)</f>
        <v>Lê Thị Kim</v>
      </c>
      <c r="T15" s="15" t="str">
        <f>VLOOKUP(C15,PĐT!$B$2:$H$141,3,0)</f>
        <v>Ngân</v>
      </c>
      <c r="U15" s="1">
        <v>59</v>
      </c>
      <c r="W15" s="91" t="str">
        <f>VLOOKUP(C15,PĐT_GuiLanCuoi_18052002!$B$6:$H$127,2,0)</f>
        <v>Lê Thị Kim</v>
      </c>
      <c r="X15" s="91" t="str">
        <f>VLOOKUP(C15,PĐT_GuiLanCuoi_18052002!$B$6:$H$127,3,0)</f>
        <v>Ngân</v>
      </c>
    </row>
    <row r="16" spans="1:34" ht="28.5" customHeight="1" x14ac:dyDescent="0.2">
      <c r="A16" s="46">
        <v>36</v>
      </c>
      <c r="B16" s="22">
        <v>8</v>
      </c>
      <c r="C16" s="66" t="s">
        <v>309</v>
      </c>
      <c r="D16" s="67" t="s">
        <v>592</v>
      </c>
      <c r="E16" s="67" t="s">
        <v>88</v>
      </c>
      <c r="F16" s="66" t="s">
        <v>310</v>
      </c>
      <c r="G16" s="22" t="s">
        <v>311</v>
      </c>
      <c r="H16" s="23" t="s">
        <v>312</v>
      </c>
      <c r="I16" s="22" t="s">
        <v>6</v>
      </c>
      <c r="J16" s="24" t="s">
        <v>889</v>
      </c>
      <c r="K16" s="56" t="s">
        <v>898</v>
      </c>
      <c r="L16" s="96" t="s">
        <v>935</v>
      </c>
      <c r="M16" s="78" t="s">
        <v>936</v>
      </c>
      <c r="N16" s="126">
        <v>50</v>
      </c>
      <c r="O16" s="126"/>
      <c r="P16" s="147"/>
      <c r="Q16" s="126"/>
      <c r="R16" s="102" t="s">
        <v>1118</v>
      </c>
      <c r="S16" s="15" t="str">
        <f>VLOOKUP(C16,PĐT!$B$2:$H$141,2,0)</f>
        <v>Nguyễn Anh</v>
      </c>
      <c r="T16" s="15" t="str">
        <f>VLOOKUP(C16,PĐT!$B$2:$H$141,3,0)</f>
        <v>Thư</v>
      </c>
      <c r="U16" s="1">
        <v>61</v>
      </c>
      <c r="W16" s="91" t="str">
        <f>VLOOKUP(C16,PĐT_GuiLanCuoi_18052002!$B$6:$H$127,2,0)</f>
        <v>Nguyễn Anh</v>
      </c>
      <c r="X16" s="91" t="str">
        <f>VLOOKUP(C16,PĐT_GuiLanCuoi_18052002!$B$6:$H$127,3,0)</f>
        <v>Thư</v>
      </c>
    </row>
    <row r="17" spans="1:24" ht="25.5" customHeight="1" x14ac:dyDescent="0.2">
      <c r="A17" s="46">
        <v>43</v>
      </c>
      <c r="B17" s="22">
        <v>9</v>
      </c>
      <c r="C17" s="66" t="s">
        <v>331</v>
      </c>
      <c r="D17" s="67" t="s">
        <v>870</v>
      </c>
      <c r="E17" s="67" t="s">
        <v>55</v>
      </c>
      <c r="F17" s="66" t="s">
        <v>276</v>
      </c>
      <c r="G17" s="22" t="s">
        <v>332</v>
      </c>
      <c r="H17" s="23" t="s">
        <v>333</v>
      </c>
      <c r="I17" s="22" t="s">
        <v>6</v>
      </c>
      <c r="J17" s="24" t="s">
        <v>889</v>
      </c>
      <c r="K17" s="56" t="s">
        <v>923</v>
      </c>
      <c r="L17" s="96" t="s">
        <v>937</v>
      </c>
      <c r="M17" s="78" t="s">
        <v>938</v>
      </c>
      <c r="N17" s="126">
        <v>50</v>
      </c>
      <c r="O17" s="126"/>
      <c r="P17" s="147"/>
      <c r="Q17" s="126"/>
      <c r="R17" s="102" t="s">
        <v>1118</v>
      </c>
      <c r="S17" s="15" t="str">
        <f>VLOOKUP(C17,PĐT!$B$2:$H$141,2,0)</f>
        <v>Phan Mai Thiên</v>
      </c>
      <c r="T17" s="15" t="str">
        <f>VLOOKUP(C17,PĐT!$B$2:$H$141,3,0)</f>
        <v>Vũ</v>
      </c>
      <c r="U17" s="1">
        <v>68</v>
      </c>
      <c r="W17" s="91" t="str">
        <f>VLOOKUP(C17,PĐT_GuiLanCuoi_18052002!$B$6:$H$127,2,0)</f>
        <v>Phan Mai Thiên</v>
      </c>
      <c r="X17" s="91" t="str">
        <f>VLOOKUP(C17,PĐT_GuiLanCuoi_18052002!$B$6:$H$127,3,0)</f>
        <v>Vũ</v>
      </c>
    </row>
    <row r="18" spans="1:24" ht="28.5" customHeight="1" x14ac:dyDescent="0.2">
      <c r="A18" s="46">
        <v>54</v>
      </c>
      <c r="B18" s="22">
        <v>10</v>
      </c>
      <c r="C18" s="66" t="s">
        <v>364</v>
      </c>
      <c r="D18" s="67" t="s">
        <v>555</v>
      </c>
      <c r="E18" s="67" t="s">
        <v>556</v>
      </c>
      <c r="F18" s="66" t="s">
        <v>11</v>
      </c>
      <c r="G18" s="22" t="s">
        <v>365</v>
      </c>
      <c r="H18" s="23" t="s">
        <v>366</v>
      </c>
      <c r="I18" s="22" t="s">
        <v>3</v>
      </c>
      <c r="J18" s="24" t="s">
        <v>889</v>
      </c>
      <c r="K18" s="56" t="s">
        <v>894</v>
      </c>
      <c r="L18" s="96" t="s">
        <v>939</v>
      </c>
      <c r="M18" s="78" t="s">
        <v>940</v>
      </c>
      <c r="N18" s="126">
        <v>50</v>
      </c>
      <c r="O18" s="126"/>
      <c r="P18" s="147"/>
      <c r="Q18" s="126"/>
      <c r="R18" s="102" t="s">
        <v>1118</v>
      </c>
      <c r="S18" s="15" t="str">
        <f>VLOOKUP(C18,PĐT!$B$2:$H$141,2,0)</f>
        <v>Trần Thị Thùy</v>
      </c>
      <c r="T18" s="15" t="str">
        <f>VLOOKUP(C18,PĐT!$B$2:$H$141,3,0)</f>
        <v>Dương</v>
      </c>
      <c r="U18" s="1">
        <v>79</v>
      </c>
      <c r="W18" s="91" t="str">
        <f>VLOOKUP(C18,PĐT_GuiLanCuoi_18052002!$B$6:$H$127,2,0)</f>
        <v>Trần Thị Thùy</v>
      </c>
      <c r="X18" s="91" t="str">
        <f>VLOOKUP(C18,PĐT_GuiLanCuoi_18052002!$B$6:$H$127,3,0)</f>
        <v>Dương</v>
      </c>
    </row>
    <row r="19" spans="1:24" ht="28.5" customHeight="1" x14ac:dyDescent="0.2">
      <c r="A19" s="46">
        <v>90</v>
      </c>
      <c r="B19" s="22">
        <v>11</v>
      </c>
      <c r="C19" s="66" t="s">
        <v>535</v>
      </c>
      <c r="D19" s="67" t="s">
        <v>536</v>
      </c>
      <c r="E19" s="67" t="s">
        <v>537</v>
      </c>
      <c r="F19" s="66" t="s">
        <v>9</v>
      </c>
      <c r="G19" s="47" t="s">
        <v>540</v>
      </c>
      <c r="H19" s="48" t="s">
        <v>539</v>
      </c>
      <c r="I19" s="47"/>
      <c r="J19" s="24" t="s">
        <v>889</v>
      </c>
      <c r="K19" s="56" t="s">
        <v>901</v>
      </c>
      <c r="L19" s="96" t="s">
        <v>941</v>
      </c>
      <c r="M19" s="78" t="s">
        <v>942</v>
      </c>
      <c r="N19" s="126">
        <v>30</v>
      </c>
      <c r="O19" s="126"/>
      <c r="P19" s="147"/>
      <c r="Q19" s="126"/>
      <c r="R19" s="102" t="s">
        <v>1119</v>
      </c>
      <c r="S19" s="15" t="str">
        <f>VLOOKUP(C19,PĐT!$B$2:$H$141,2,0)</f>
        <v>Huỳnh Võ Văn</v>
      </c>
      <c r="T19" s="15" t="str">
        <f>VLOOKUP(C19,PĐT!$B$2:$H$141,3,0)</f>
        <v>Tiện</v>
      </c>
      <c r="U19" s="1">
        <v>115</v>
      </c>
      <c r="W19" s="91" t="str">
        <f>VLOOKUP(C19,PĐT_GuiLanCuoi_18052002!$B$6:$H$127,2,0)</f>
        <v>Huỳnh Võ Văn</v>
      </c>
      <c r="X19" s="91" t="str">
        <f>VLOOKUP(C19,PĐT_GuiLanCuoi_18052002!$B$6:$H$127,3,0)</f>
        <v>Tiện</v>
      </c>
    </row>
    <row r="20" spans="1:24" s="40" customFormat="1" ht="28.5" customHeight="1" x14ac:dyDescent="0.2">
      <c r="A20" s="26"/>
      <c r="B20" s="22">
        <v>12</v>
      </c>
      <c r="C20" s="66" t="s">
        <v>854</v>
      </c>
      <c r="D20" s="67" t="s">
        <v>855</v>
      </c>
      <c r="E20" s="67" t="s">
        <v>856</v>
      </c>
      <c r="F20" s="66" t="s">
        <v>276</v>
      </c>
      <c r="G20" s="49"/>
      <c r="H20" s="50"/>
      <c r="I20" s="49"/>
      <c r="J20" s="24" t="s">
        <v>889</v>
      </c>
      <c r="K20" s="56" t="s">
        <v>890</v>
      </c>
      <c r="L20" s="96" t="s">
        <v>943</v>
      </c>
      <c r="M20" s="78" t="s">
        <v>944</v>
      </c>
      <c r="N20" s="126">
        <v>30</v>
      </c>
      <c r="O20" s="126"/>
      <c r="P20" s="147"/>
      <c r="Q20" s="126"/>
      <c r="R20" s="102" t="s">
        <v>1119</v>
      </c>
      <c r="S20" s="15"/>
      <c r="T20" s="15"/>
      <c r="W20" s="91" t="str">
        <f>VLOOKUP(C20,PĐT_GuiLanCuoi_18052002!$B$6:$H$127,2,0)</f>
        <v>Huỳnh Trung</v>
      </c>
      <c r="X20" s="91" t="str">
        <f>VLOOKUP(C20,PĐT_GuiLanCuoi_18052002!$B$6:$H$127,3,0)</f>
        <v>Đông</v>
      </c>
    </row>
    <row r="21" spans="1:24" ht="54" customHeight="1" x14ac:dyDescent="0.2">
      <c r="A21" s="26">
        <v>24</v>
      </c>
      <c r="B21" s="22">
        <v>13</v>
      </c>
      <c r="C21" s="66" t="s">
        <v>240</v>
      </c>
      <c r="D21" s="67" t="s">
        <v>778</v>
      </c>
      <c r="E21" s="67" t="s">
        <v>556</v>
      </c>
      <c r="F21" s="66" t="s">
        <v>241</v>
      </c>
      <c r="G21" s="22" t="s">
        <v>242</v>
      </c>
      <c r="H21" s="23" t="s">
        <v>243</v>
      </c>
      <c r="I21" s="22" t="s">
        <v>3</v>
      </c>
      <c r="J21" s="106" t="s">
        <v>902</v>
      </c>
      <c r="K21" s="56" t="s">
        <v>892</v>
      </c>
      <c r="L21" s="226" t="s">
        <v>945</v>
      </c>
      <c r="M21" s="78" t="s">
        <v>946</v>
      </c>
      <c r="N21" s="264">
        <v>0.2</v>
      </c>
      <c r="O21" s="117"/>
      <c r="P21" s="147"/>
      <c r="Q21" s="117"/>
      <c r="R21" s="258" t="s">
        <v>1136</v>
      </c>
      <c r="S21" s="15" t="str">
        <f>VLOOKUP(C21,PĐT!$B$2:$H$141,2,0)</f>
        <v>Phạm Đăng Hải</v>
      </c>
      <c r="T21" s="15" t="str">
        <f>VLOOKUP(C21,PĐT!$B$2:$H$141,3,0)</f>
        <v>Dương</v>
      </c>
      <c r="U21" s="1">
        <v>39</v>
      </c>
      <c r="W21" s="91" t="str">
        <f>VLOOKUP(C21,PĐT_GuiLanCuoi_18052002!$B$6:$H$127,2,0)</f>
        <v>Phạm Đăng Hải</v>
      </c>
      <c r="X21" s="91" t="str">
        <f>VLOOKUP(C21,PĐT_GuiLanCuoi_18052002!$B$6:$H$127,3,0)</f>
        <v>Dương</v>
      </c>
    </row>
    <row r="22" spans="1:24" ht="72.75" customHeight="1" x14ac:dyDescent="0.2">
      <c r="A22" s="26">
        <v>24</v>
      </c>
      <c r="B22" s="22">
        <v>14</v>
      </c>
      <c r="C22" s="66" t="s">
        <v>244</v>
      </c>
      <c r="D22" s="67" t="s">
        <v>781</v>
      </c>
      <c r="E22" s="67" t="s">
        <v>45</v>
      </c>
      <c r="F22" s="66" t="s">
        <v>241</v>
      </c>
      <c r="G22" s="22" t="s">
        <v>245</v>
      </c>
      <c r="H22" s="23" t="s">
        <v>246</v>
      </c>
      <c r="I22" s="22" t="s">
        <v>3</v>
      </c>
      <c r="J22" s="106" t="s">
        <v>902</v>
      </c>
      <c r="K22" s="56" t="s">
        <v>892</v>
      </c>
      <c r="L22" s="226"/>
      <c r="M22" s="78" t="s">
        <v>947</v>
      </c>
      <c r="N22" s="256"/>
      <c r="O22" s="117"/>
      <c r="P22" s="147"/>
      <c r="Q22" s="117"/>
      <c r="R22" s="259"/>
      <c r="S22" s="15" t="str">
        <f>VLOOKUP(C22,PĐT!$B$2:$H$141,2,0)</f>
        <v>Trần Khánh</v>
      </c>
      <c r="T22" s="15" t="str">
        <f>VLOOKUP(C22,PĐT!$B$2:$H$141,3,0)</f>
        <v>Duy</v>
      </c>
      <c r="U22" s="1">
        <v>40</v>
      </c>
      <c r="W22" s="91" t="str">
        <f>VLOOKUP(C22,PĐT_GuiLanCuoi_18052002!$B$6:$H$127,2,0)</f>
        <v>Trần Khánh</v>
      </c>
      <c r="X22" s="91" t="str">
        <f>VLOOKUP(C22,PĐT_GuiLanCuoi_18052002!$B$6:$H$127,3,0)</f>
        <v>Duy</v>
      </c>
    </row>
    <row r="23" spans="1:24" ht="25.5" customHeight="1" x14ac:dyDescent="0.2">
      <c r="A23" s="26">
        <v>26</v>
      </c>
      <c r="B23" s="22">
        <v>15</v>
      </c>
      <c r="C23" s="66" t="s">
        <v>254</v>
      </c>
      <c r="D23" s="67" t="s">
        <v>776</v>
      </c>
      <c r="E23" s="67" t="s">
        <v>66</v>
      </c>
      <c r="F23" s="66" t="s">
        <v>241</v>
      </c>
      <c r="G23" s="22" t="s">
        <v>255</v>
      </c>
      <c r="H23" s="23" t="s">
        <v>256</v>
      </c>
      <c r="I23" s="22" t="s">
        <v>3</v>
      </c>
      <c r="J23" s="106" t="s">
        <v>902</v>
      </c>
      <c r="K23" s="56" t="s">
        <v>897</v>
      </c>
      <c r="L23" s="226" t="s">
        <v>948</v>
      </c>
      <c r="M23" s="78" t="s">
        <v>949</v>
      </c>
      <c r="N23" s="262">
        <v>0.55000000000000004</v>
      </c>
      <c r="O23" s="117"/>
      <c r="P23" s="147"/>
      <c r="Q23" s="117"/>
      <c r="R23" s="260" t="s">
        <v>1120</v>
      </c>
      <c r="S23" s="15" t="str">
        <f>VLOOKUP(C23,PĐT!$B$2:$H$141,2,0)</f>
        <v>Tôn Quốc</v>
      </c>
      <c r="T23" s="15" t="str">
        <f>VLOOKUP(C23,PĐT!$B$2:$H$141,3,0)</f>
        <v>Đạt</v>
      </c>
      <c r="U23" s="1">
        <v>43</v>
      </c>
      <c r="W23" s="91" t="str">
        <f>VLOOKUP(C23,PĐT_GuiLanCuoi_18052002!$B$6:$H$127,2,0)</f>
        <v>Tôn Quốc</v>
      </c>
      <c r="X23" s="91" t="str">
        <f>VLOOKUP(C23,PĐT_GuiLanCuoi_18052002!$B$6:$H$127,3,0)</f>
        <v>Đạt</v>
      </c>
    </row>
    <row r="24" spans="1:24" ht="25.5" customHeight="1" x14ac:dyDescent="0.2">
      <c r="A24" s="26">
        <v>26</v>
      </c>
      <c r="B24" s="22">
        <v>16</v>
      </c>
      <c r="C24" s="66" t="s">
        <v>257</v>
      </c>
      <c r="D24" s="67" t="s">
        <v>791</v>
      </c>
      <c r="E24" s="67" t="s">
        <v>91</v>
      </c>
      <c r="F24" s="66" t="s">
        <v>241</v>
      </c>
      <c r="G24" s="22" t="s">
        <v>258</v>
      </c>
      <c r="H24" s="23" t="s">
        <v>259</v>
      </c>
      <c r="I24" s="22" t="s">
        <v>3</v>
      </c>
      <c r="J24" s="106" t="s">
        <v>902</v>
      </c>
      <c r="K24" s="56" t="s">
        <v>897</v>
      </c>
      <c r="L24" s="226"/>
      <c r="M24" s="78" t="s">
        <v>950</v>
      </c>
      <c r="N24" s="263"/>
      <c r="O24" s="117"/>
      <c r="P24" s="147"/>
      <c r="Q24" s="117"/>
      <c r="R24" s="261"/>
      <c r="S24" s="15" t="str">
        <f>VLOOKUP(C24,PĐT!$B$2:$H$141,2,0)</f>
        <v>Phạm Dương Hoài</v>
      </c>
      <c r="T24" s="15" t="str">
        <f>VLOOKUP(C24,PĐT!$B$2:$H$141,3,0)</f>
        <v>Nam</v>
      </c>
      <c r="U24" s="1">
        <v>44</v>
      </c>
      <c r="W24" s="91" t="str">
        <f>VLOOKUP(C24,PĐT_GuiLanCuoi_18052002!$B$6:$H$127,2,0)</f>
        <v>Phạm Dương Hoài</v>
      </c>
      <c r="X24" s="91" t="str">
        <f>VLOOKUP(C24,PĐT_GuiLanCuoi_18052002!$B$6:$H$127,3,0)</f>
        <v>Nam</v>
      </c>
    </row>
    <row r="25" spans="1:24" ht="63.75" customHeight="1" x14ac:dyDescent="0.2">
      <c r="A25" s="46">
        <v>58</v>
      </c>
      <c r="B25" s="22">
        <v>17</v>
      </c>
      <c r="C25" s="66" t="s">
        <v>376</v>
      </c>
      <c r="D25" s="67" t="s">
        <v>47</v>
      </c>
      <c r="E25" s="67" t="s">
        <v>843</v>
      </c>
      <c r="F25" s="66" t="s">
        <v>157</v>
      </c>
      <c r="G25" s="22" t="s">
        <v>377</v>
      </c>
      <c r="H25" s="23" t="s">
        <v>378</v>
      </c>
      <c r="I25" s="22" t="s">
        <v>3</v>
      </c>
      <c r="J25" s="106" t="s">
        <v>902</v>
      </c>
      <c r="K25" s="56" t="s">
        <v>889</v>
      </c>
      <c r="L25" s="96" t="s">
        <v>951</v>
      </c>
      <c r="M25" s="78" t="s">
        <v>952</v>
      </c>
      <c r="N25" s="161">
        <v>0.35</v>
      </c>
      <c r="O25" s="117"/>
      <c r="P25" s="147"/>
      <c r="Q25" s="117"/>
      <c r="R25" s="162" t="s">
        <v>1137</v>
      </c>
      <c r="S25" s="15" t="str">
        <f>VLOOKUP(C25,PĐT!$B$2:$H$141,2,0)</f>
        <v>Trần Quốc</v>
      </c>
      <c r="T25" s="15" t="str">
        <f>VLOOKUP(C25,PĐT!$B$2:$H$141,3,0)</f>
        <v>Trọng</v>
      </c>
      <c r="U25" s="1">
        <v>83</v>
      </c>
      <c r="W25" s="91" t="str">
        <f>VLOOKUP(C25,PĐT_GuiLanCuoi_18052002!$B$6:$H$127,2,0)</f>
        <v>Trần Quốc</v>
      </c>
      <c r="X25" s="91" t="str">
        <f>VLOOKUP(C25,PĐT_GuiLanCuoi_18052002!$B$6:$H$127,3,0)</f>
        <v>Trọng</v>
      </c>
    </row>
    <row r="26" spans="1:24" ht="28.5" customHeight="1" x14ac:dyDescent="0.2">
      <c r="A26" s="46">
        <v>79</v>
      </c>
      <c r="B26" s="22">
        <v>18</v>
      </c>
      <c r="C26" s="66" t="s">
        <v>758</v>
      </c>
      <c r="D26" s="67" t="s">
        <v>73</v>
      </c>
      <c r="E26" s="67" t="s">
        <v>72</v>
      </c>
      <c r="F26" s="66" t="s">
        <v>248</v>
      </c>
      <c r="G26" s="22" t="s">
        <v>878</v>
      </c>
      <c r="H26" s="23" t="s">
        <v>887</v>
      </c>
      <c r="I26" s="22" t="s">
        <v>3</v>
      </c>
      <c r="J26" s="106" t="s">
        <v>902</v>
      </c>
      <c r="K26" s="56" t="s">
        <v>898</v>
      </c>
      <c r="L26" s="96" t="s">
        <v>953</v>
      </c>
      <c r="M26" s="78" t="s">
        <v>954</v>
      </c>
      <c r="N26" s="164">
        <v>0.45</v>
      </c>
      <c r="O26" s="117"/>
      <c r="P26" s="147"/>
      <c r="Q26" s="117"/>
      <c r="R26" s="163" t="s">
        <v>1120</v>
      </c>
      <c r="S26" s="15" t="str">
        <f>VLOOKUP(C26,PĐT!$B$2:$H$141,2,0)</f>
        <v>Nguyễn Quốc</v>
      </c>
      <c r="T26" s="15" t="str">
        <f>VLOOKUP(C26,PĐT!$B$2:$H$141,3,0)</f>
        <v>Khánh</v>
      </c>
      <c r="U26" s="1">
        <v>104</v>
      </c>
      <c r="W26" s="91" t="str">
        <f>VLOOKUP(C26,PĐT_GuiLanCuoi_18052002!$B$6:$H$127,2,0)</f>
        <v>Nguyễn Quốc</v>
      </c>
      <c r="X26" s="91" t="str">
        <f>VLOOKUP(C26,PĐT_GuiLanCuoi_18052002!$B$6:$H$127,3,0)</f>
        <v>Khánh</v>
      </c>
    </row>
    <row r="27" spans="1:24" ht="25.5" customHeight="1" x14ac:dyDescent="0.2">
      <c r="A27" s="26">
        <v>4</v>
      </c>
      <c r="B27" s="22">
        <v>19</v>
      </c>
      <c r="C27" s="66" t="s">
        <v>130</v>
      </c>
      <c r="D27" s="67" t="s">
        <v>621</v>
      </c>
      <c r="E27" s="67" t="s">
        <v>42</v>
      </c>
      <c r="F27" s="66" t="s">
        <v>131</v>
      </c>
      <c r="G27" s="22" t="s">
        <v>132</v>
      </c>
      <c r="H27" s="23" t="s">
        <v>133</v>
      </c>
      <c r="I27" s="22" t="s">
        <v>7</v>
      </c>
      <c r="J27" s="24" t="s">
        <v>893</v>
      </c>
      <c r="K27" s="56" t="s">
        <v>923</v>
      </c>
      <c r="L27" s="226" t="s">
        <v>955</v>
      </c>
      <c r="M27" s="226" t="s">
        <v>956</v>
      </c>
      <c r="N27" s="161">
        <v>0.5</v>
      </c>
      <c r="O27" s="117"/>
      <c r="P27" s="147"/>
      <c r="Q27" s="117"/>
      <c r="R27" s="102"/>
      <c r="S27" s="15" t="str">
        <f>VLOOKUP(C27,PĐT!$B$2:$H$141,2,0)</f>
        <v>Nguyễn Quang</v>
      </c>
      <c r="T27" s="15" t="str">
        <f>VLOOKUP(C27,PĐT!$B$2:$H$141,3,0)</f>
        <v>Huy</v>
      </c>
      <c r="U27" s="1">
        <v>5</v>
      </c>
      <c r="W27" s="91" t="str">
        <f>VLOOKUP(C27,PĐT_GuiLanCuoi_18052002!$B$6:$H$127,2,0)</f>
        <v>Nguyễn Quang</v>
      </c>
      <c r="X27" s="91" t="str">
        <f>VLOOKUP(C27,PĐT_GuiLanCuoi_18052002!$B$6:$H$127,3,0)</f>
        <v>Huy</v>
      </c>
    </row>
    <row r="28" spans="1:24" ht="25.5" customHeight="1" x14ac:dyDescent="0.2">
      <c r="A28" s="26">
        <v>4</v>
      </c>
      <c r="B28" s="22">
        <v>20</v>
      </c>
      <c r="C28" s="66" t="s">
        <v>134</v>
      </c>
      <c r="D28" s="67" t="s">
        <v>678</v>
      </c>
      <c r="E28" s="67" t="s">
        <v>42</v>
      </c>
      <c r="F28" s="66" t="s">
        <v>131</v>
      </c>
      <c r="G28" s="22" t="s">
        <v>135</v>
      </c>
      <c r="H28" s="23" t="s">
        <v>136</v>
      </c>
      <c r="I28" s="22" t="s">
        <v>7</v>
      </c>
      <c r="J28" s="24" t="s">
        <v>893</v>
      </c>
      <c r="K28" s="56" t="s">
        <v>923</v>
      </c>
      <c r="L28" s="226"/>
      <c r="M28" s="226"/>
      <c r="N28" s="161">
        <v>0.5</v>
      </c>
      <c r="O28" s="117"/>
      <c r="P28" s="147"/>
      <c r="Q28" s="117"/>
      <c r="R28" s="102"/>
      <c r="S28" s="15" t="str">
        <f>VLOOKUP(C28,PĐT!$B$2:$H$141,2,0)</f>
        <v>Trần Đường</v>
      </c>
      <c r="T28" s="15" t="str">
        <f>VLOOKUP(C28,PĐT!$B$2:$H$141,3,0)</f>
        <v>Huy</v>
      </c>
      <c r="U28" s="1">
        <v>6</v>
      </c>
      <c r="W28" s="91" t="str">
        <f>VLOOKUP(C28,PĐT_GuiLanCuoi_18052002!$B$6:$H$127,2,0)</f>
        <v>Trần Đường</v>
      </c>
      <c r="X28" s="91" t="str">
        <f>VLOOKUP(C28,PĐT_GuiLanCuoi_18052002!$B$6:$H$127,3,0)</f>
        <v>Huy</v>
      </c>
    </row>
    <row r="29" spans="1:24" ht="25.5" customHeight="1" x14ac:dyDescent="0.2">
      <c r="A29" s="26">
        <v>20</v>
      </c>
      <c r="B29" s="22">
        <v>21</v>
      </c>
      <c r="C29" s="66" t="s">
        <v>216</v>
      </c>
      <c r="D29" s="67" t="s">
        <v>60</v>
      </c>
      <c r="E29" s="67" t="s">
        <v>64</v>
      </c>
      <c r="F29" s="66" t="s">
        <v>131</v>
      </c>
      <c r="G29" s="22" t="s">
        <v>217</v>
      </c>
      <c r="H29" s="23" t="s">
        <v>218</v>
      </c>
      <c r="I29" s="22" t="s">
        <v>3</v>
      </c>
      <c r="J29" s="24" t="s">
        <v>893</v>
      </c>
      <c r="K29" s="56" t="s">
        <v>895</v>
      </c>
      <c r="L29" s="226" t="s">
        <v>957</v>
      </c>
      <c r="M29" s="226" t="s">
        <v>958</v>
      </c>
      <c r="N29" s="161">
        <v>0.5</v>
      </c>
      <c r="O29" s="117"/>
      <c r="P29" s="147"/>
      <c r="Q29" s="117"/>
      <c r="R29" s="102"/>
      <c r="S29" s="15" t="str">
        <f>VLOOKUP(C29,PĐT!$B$2:$H$141,2,0)</f>
        <v>Nguyễn Kim</v>
      </c>
      <c r="T29" s="15" t="str">
        <f>VLOOKUP(C29,PĐT!$B$2:$H$141,3,0)</f>
        <v>Hiếu</v>
      </c>
      <c r="U29" s="1">
        <v>31</v>
      </c>
      <c r="W29" s="91" t="str">
        <f>VLOOKUP(C29,PĐT_GuiLanCuoi_18052002!$B$6:$H$127,2,0)</f>
        <v>Nguyễn Kim</v>
      </c>
      <c r="X29" s="91" t="str">
        <f>VLOOKUP(C29,PĐT_GuiLanCuoi_18052002!$B$6:$H$127,3,0)</f>
        <v>Hiếu</v>
      </c>
    </row>
    <row r="30" spans="1:24" ht="25.5" customHeight="1" x14ac:dyDescent="0.2">
      <c r="A30" s="26">
        <v>20</v>
      </c>
      <c r="B30" s="22">
        <v>22</v>
      </c>
      <c r="C30" s="66" t="s">
        <v>219</v>
      </c>
      <c r="D30" s="67" t="s">
        <v>687</v>
      </c>
      <c r="E30" s="67" t="s">
        <v>546</v>
      </c>
      <c r="F30" s="66" t="s">
        <v>213</v>
      </c>
      <c r="G30" s="22" t="s">
        <v>220</v>
      </c>
      <c r="H30" s="23" t="s">
        <v>221</v>
      </c>
      <c r="I30" s="22" t="s">
        <v>3</v>
      </c>
      <c r="J30" s="24" t="s">
        <v>893</v>
      </c>
      <c r="K30" s="56" t="s">
        <v>895</v>
      </c>
      <c r="L30" s="226"/>
      <c r="M30" s="226"/>
      <c r="N30" s="161">
        <v>0.5</v>
      </c>
      <c r="O30" s="117"/>
      <c r="P30" s="147"/>
      <c r="Q30" s="117"/>
      <c r="R30" s="102"/>
      <c r="S30" s="15" t="str">
        <f>VLOOKUP(C30,PĐT!$B$2:$H$141,2,0)</f>
        <v>Vũ Công Tuấn</v>
      </c>
      <c r="T30" s="15" t="str">
        <f>VLOOKUP(C30,PĐT!$B$2:$H$141,3,0)</f>
        <v>Anh</v>
      </c>
      <c r="U30" s="1">
        <v>32</v>
      </c>
      <c r="W30" s="91" t="str">
        <f>VLOOKUP(C30,PĐT_GuiLanCuoi_18052002!$B$6:$H$127,2,0)</f>
        <v>Vũ Công Tuấn</v>
      </c>
      <c r="X30" s="91" t="str">
        <f>VLOOKUP(C30,PĐT_GuiLanCuoi_18052002!$B$6:$H$127,3,0)</f>
        <v>Anh</v>
      </c>
    </row>
    <row r="31" spans="1:24" ht="25.5" customHeight="1" x14ac:dyDescent="0.2">
      <c r="A31" s="46">
        <v>62</v>
      </c>
      <c r="B31" s="22">
        <v>23</v>
      </c>
      <c r="C31" s="66" t="s">
        <v>388</v>
      </c>
      <c r="D31" s="67" t="s">
        <v>781</v>
      </c>
      <c r="E31" s="67" t="s">
        <v>532</v>
      </c>
      <c r="F31" s="66" t="s">
        <v>157</v>
      </c>
      <c r="G31" s="22" t="s">
        <v>389</v>
      </c>
      <c r="H31" s="23" t="s">
        <v>390</v>
      </c>
      <c r="I31" s="22" t="s">
        <v>3</v>
      </c>
      <c r="J31" s="24" t="s">
        <v>893</v>
      </c>
      <c r="K31" s="56" t="s">
        <v>900</v>
      </c>
      <c r="L31" s="96" t="s">
        <v>959</v>
      </c>
      <c r="M31" s="78" t="s">
        <v>960</v>
      </c>
      <c r="N31" s="161">
        <v>0.5</v>
      </c>
      <c r="O31" s="117"/>
      <c r="P31" s="147"/>
      <c r="Q31" s="117"/>
      <c r="R31" s="103"/>
      <c r="S31" s="15" t="str">
        <f>VLOOKUP(C31,PĐT!$B$2:$H$141,2,0)</f>
        <v>Trần Khánh</v>
      </c>
      <c r="T31" s="15" t="str">
        <f>VLOOKUP(C31,PĐT!$B$2:$H$141,3,0)</f>
        <v>Vy</v>
      </c>
      <c r="U31" s="1">
        <v>87</v>
      </c>
      <c r="W31" s="91" t="str">
        <f>VLOOKUP(C31,PĐT_GuiLanCuoi_18052002!$B$6:$H$127,2,0)</f>
        <v>Trần Khánh</v>
      </c>
      <c r="X31" s="91" t="str">
        <f>VLOOKUP(C31,PĐT_GuiLanCuoi_18052002!$B$6:$H$127,3,0)</f>
        <v>Vy</v>
      </c>
    </row>
    <row r="32" spans="1:24" ht="25.5" customHeight="1" x14ac:dyDescent="0.2">
      <c r="A32" s="46">
        <v>63</v>
      </c>
      <c r="B32" s="22">
        <v>24</v>
      </c>
      <c r="C32" s="66" t="s">
        <v>391</v>
      </c>
      <c r="D32" s="67" t="s">
        <v>70</v>
      </c>
      <c r="E32" s="67" t="s">
        <v>36</v>
      </c>
      <c r="F32" s="66" t="s">
        <v>202</v>
      </c>
      <c r="G32" s="22" t="s">
        <v>392</v>
      </c>
      <c r="H32" s="23" t="s">
        <v>393</v>
      </c>
      <c r="I32" s="22" t="s">
        <v>3</v>
      </c>
      <c r="J32" s="24" t="s">
        <v>893</v>
      </c>
      <c r="K32" s="56" t="s">
        <v>899</v>
      </c>
      <c r="L32" s="96" t="s">
        <v>961</v>
      </c>
      <c r="M32" s="78" t="s">
        <v>962</v>
      </c>
      <c r="N32" s="161">
        <v>0.5</v>
      </c>
      <c r="O32" s="117"/>
      <c r="P32" s="147"/>
      <c r="Q32" s="117"/>
      <c r="R32" s="103"/>
      <c r="S32" s="15" t="str">
        <f>VLOOKUP(C32,PĐT!$B$2:$H$141,2,0)</f>
        <v>Nguyễn Đức</v>
      </c>
      <c r="T32" s="15" t="str">
        <f>VLOOKUP(C32,PĐT!$B$2:$H$141,3,0)</f>
        <v>Long</v>
      </c>
      <c r="U32" s="1">
        <v>88</v>
      </c>
      <c r="W32" s="91" t="str">
        <f>VLOOKUP(C32,PĐT_GuiLanCuoi_18052002!$B$6:$H$127,2,0)</f>
        <v>Nguyễn Đức</v>
      </c>
      <c r="X32" s="91" t="str">
        <f>VLOOKUP(C32,PĐT_GuiLanCuoi_18052002!$B$6:$H$127,3,0)</f>
        <v>Long</v>
      </c>
    </row>
    <row r="33" spans="1:24" ht="25.5" customHeight="1" x14ac:dyDescent="0.2">
      <c r="A33" s="46">
        <v>33</v>
      </c>
      <c r="B33" s="22">
        <v>25</v>
      </c>
      <c r="C33" s="66" t="s">
        <v>297</v>
      </c>
      <c r="D33" s="67" t="s">
        <v>39</v>
      </c>
      <c r="E33" s="67" t="s">
        <v>85</v>
      </c>
      <c r="F33" s="66" t="s">
        <v>213</v>
      </c>
      <c r="G33" s="22" t="s">
        <v>298</v>
      </c>
      <c r="H33" s="23" t="s">
        <v>299</v>
      </c>
      <c r="I33" s="22" t="s">
        <v>3</v>
      </c>
      <c r="J33" s="106" t="s">
        <v>898</v>
      </c>
      <c r="K33" s="217" t="s">
        <v>896</v>
      </c>
      <c r="L33" s="233" t="s">
        <v>1078</v>
      </c>
      <c r="M33" s="233" t="s">
        <v>1079</v>
      </c>
      <c r="N33" s="161">
        <v>0.5</v>
      </c>
      <c r="O33" s="129"/>
      <c r="P33" s="147"/>
      <c r="Q33" s="129"/>
      <c r="R33" s="102"/>
      <c r="S33" s="15" t="str">
        <f>VLOOKUP(C33,PĐT!$B$2:$H$141,2,0)</f>
        <v>Lê Phước</v>
      </c>
      <c r="T33" s="15" t="str">
        <f>VLOOKUP(C33,PĐT!$B$2:$H$141,3,0)</f>
        <v>Thịnh</v>
      </c>
      <c r="U33" s="1">
        <v>57</v>
      </c>
      <c r="W33" s="91" t="str">
        <f>VLOOKUP(C33,PĐT_GuiLanCuoi_18052002!$B$6:$H$127,2,0)</f>
        <v>Lê Phước</v>
      </c>
      <c r="X33" s="91" t="str">
        <f>VLOOKUP(C33,PĐT_GuiLanCuoi_18052002!$B$6:$H$127,3,0)</f>
        <v>Thịnh</v>
      </c>
    </row>
    <row r="34" spans="1:24" ht="25.5" customHeight="1" x14ac:dyDescent="0.2">
      <c r="A34" s="46">
        <v>33</v>
      </c>
      <c r="B34" s="22">
        <v>26</v>
      </c>
      <c r="C34" s="66" t="s">
        <v>300</v>
      </c>
      <c r="D34" s="67" t="s">
        <v>690</v>
      </c>
      <c r="E34" s="67" t="s">
        <v>691</v>
      </c>
      <c r="F34" s="66" t="s">
        <v>213</v>
      </c>
      <c r="G34" s="22" t="s">
        <v>301</v>
      </c>
      <c r="H34" s="23" t="s">
        <v>302</v>
      </c>
      <c r="I34" s="22" t="s">
        <v>3</v>
      </c>
      <c r="J34" s="106" t="s">
        <v>898</v>
      </c>
      <c r="K34" s="216" t="s">
        <v>896</v>
      </c>
      <c r="L34" s="268"/>
      <c r="M34" s="234"/>
      <c r="N34" s="161">
        <v>0.5</v>
      </c>
      <c r="O34" s="130"/>
      <c r="P34" s="147"/>
      <c r="Q34" s="130"/>
      <c r="R34" s="102"/>
      <c r="S34" s="15" t="str">
        <f>VLOOKUP(C34,PĐT!$B$2:$H$141,2,0)</f>
        <v>Hoàng Ngọc</v>
      </c>
      <c r="T34" s="15" t="str">
        <f>VLOOKUP(C34,PĐT!$B$2:$H$141,3,0)</f>
        <v>Hà</v>
      </c>
      <c r="U34" s="1">
        <v>58</v>
      </c>
      <c r="W34" s="91" t="str">
        <f>VLOOKUP(C34,PĐT_GuiLanCuoi_18052002!$B$6:$H$127,2,0)</f>
        <v>Hoàng Ngọc</v>
      </c>
      <c r="X34" s="91" t="str">
        <f>VLOOKUP(C34,PĐT_GuiLanCuoi_18052002!$B$6:$H$127,3,0)</f>
        <v>Hà</v>
      </c>
    </row>
    <row r="35" spans="1:24" ht="28.5" customHeight="1" x14ac:dyDescent="0.2">
      <c r="A35" s="46">
        <v>46</v>
      </c>
      <c r="B35" s="22">
        <v>27</v>
      </c>
      <c r="C35" s="66" t="s">
        <v>340</v>
      </c>
      <c r="D35" s="67" t="s">
        <v>611</v>
      </c>
      <c r="E35" s="67" t="s">
        <v>612</v>
      </c>
      <c r="F35" s="66" t="s">
        <v>164</v>
      </c>
      <c r="G35" s="22" t="s">
        <v>341</v>
      </c>
      <c r="H35" s="23" t="s">
        <v>342</v>
      </c>
      <c r="I35" s="22" t="s">
        <v>6</v>
      </c>
      <c r="J35" s="106" t="s">
        <v>898</v>
      </c>
      <c r="K35" s="56" t="s">
        <v>889</v>
      </c>
      <c r="L35" s="109" t="s">
        <v>1080</v>
      </c>
      <c r="M35" s="70" t="s">
        <v>1081</v>
      </c>
      <c r="N35" s="161">
        <v>0.5</v>
      </c>
      <c r="O35" s="70"/>
      <c r="P35" s="148"/>
      <c r="Q35" s="70"/>
      <c r="R35" s="102"/>
      <c r="S35" s="15" t="str">
        <f>VLOOKUP(C35,PĐT!$B$2:$H$141,2,0)</f>
        <v>Lê Đình</v>
      </c>
      <c r="T35" s="15" t="str">
        <f>VLOOKUP(C35,PĐT!$B$2:$H$141,3,0)</f>
        <v>Mẫn</v>
      </c>
      <c r="U35" s="1">
        <v>71</v>
      </c>
      <c r="W35" s="91" t="str">
        <f>VLOOKUP(C35,PĐT_GuiLanCuoi_18052002!$B$6:$H$127,2,0)</f>
        <v>Lê Đình</v>
      </c>
      <c r="X35" s="91" t="str">
        <f>VLOOKUP(C35,PĐT_GuiLanCuoi_18052002!$B$6:$H$127,3,0)</f>
        <v>Mẫn</v>
      </c>
    </row>
    <row r="36" spans="1:24" ht="28.5" customHeight="1" x14ac:dyDescent="0.25">
      <c r="A36" s="46">
        <v>64</v>
      </c>
      <c r="B36" s="22">
        <v>28</v>
      </c>
      <c r="C36" s="66" t="s">
        <v>394</v>
      </c>
      <c r="D36" s="67" t="s">
        <v>518</v>
      </c>
      <c r="E36" s="67" t="s">
        <v>89</v>
      </c>
      <c r="F36" s="66" t="s">
        <v>12</v>
      </c>
      <c r="G36" s="22" t="s">
        <v>395</v>
      </c>
      <c r="H36" s="23" t="s">
        <v>396</v>
      </c>
      <c r="I36" s="22" t="s">
        <v>3</v>
      </c>
      <c r="J36" s="106" t="s">
        <v>898</v>
      </c>
      <c r="K36" s="56" t="s">
        <v>893</v>
      </c>
      <c r="L36" s="110" t="s">
        <v>1121</v>
      </c>
      <c r="M36" s="70" t="s">
        <v>1083</v>
      </c>
      <c r="N36" s="161">
        <v>0.5</v>
      </c>
      <c r="O36" s="70"/>
      <c r="P36" s="148"/>
      <c r="Q36" s="70"/>
      <c r="R36" s="103"/>
      <c r="S36" s="15" t="str">
        <f>VLOOKUP(C36,PĐT!$B$2:$H$141,2,0)</f>
        <v>Nguyễn Thanh Bình</v>
      </c>
      <c r="T36" s="15" t="str">
        <f>VLOOKUP(C36,PĐT!$B$2:$H$141,3,0)</f>
        <v>Phước</v>
      </c>
      <c r="U36" s="1">
        <v>89</v>
      </c>
      <c r="W36" s="91" t="str">
        <f>VLOOKUP(C36,PĐT_GuiLanCuoi_18052002!$B$6:$H$127,2,0)</f>
        <v>Nguyễn Thanh Bình</v>
      </c>
      <c r="X36" s="91" t="str">
        <f>VLOOKUP(C36,PĐT_GuiLanCuoi_18052002!$B$6:$H$127,3,0)</f>
        <v>Phước</v>
      </c>
    </row>
    <row r="37" spans="1:24" ht="28.5" customHeight="1" x14ac:dyDescent="0.2">
      <c r="A37" s="46">
        <v>65</v>
      </c>
      <c r="B37" s="22">
        <v>29</v>
      </c>
      <c r="C37" s="66" t="s">
        <v>397</v>
      </c>
      <c r="D37" s="67" t="s">
        <v>512</v>
      </c>
      <c r="E37" s="67" t="s">
        <v>546</v>
      </c>
      <c r="F37" s="66" t="s">
        <v>11</v>
      </c>
      <c r="G37" s="22" t="s">
        <v>398</v>
      </c>
      <c r="H37" s="23" t="s">
        <v>399</v>
      </c>
      <c r="I37" s="22" t="s">
        <v>3</v>
      </c>
      <c r="J37" s="106" t="s">
        <v>898</v>
      </c>
      <c r="K37" s="56" t="s">
        <v>901</v>
      </c>
      <c r="L37" s="126" t="s">
        <v>1084</v>
      </c>
      <c r="M37" s="69" t="s">
        <v>1085</v>
      </c>
      <c r="N37" s="161">
        <v>0.5</v>
      </c>
      <c r="O37" s="3"/>
      <c r="P37" s="148"/>
      <c r="Q37" s="3"/>
      <c r="R37" s="103"/>
      <c r="S37" s="15" t="str">
        <f>VLOOKUP(C37,PĐT!$B$2:$H$141,2,0)</f>
        <v>Lê Nhật</v>
      </c>
      <c r="T37" s="15" t="str">
        <f>VLOOKUP(C37,PĐT!$B$2:$H$141,3,0)</f>
        <v>Anh</v>
      </c>
      <c r="U37" s="1">
        <v>90</v>
      </c>
      <c r="W37" s="91" t="str">
        <f>VLOOKUP(C37,PĐT_GuiLanCuoi_18052002!$B$6:$H$127,2,0)</f>
        <v>Lê Nhật</v>
      </c>
      <c r="X37" s="91" t="str">
        <f>VLOOKUP(C37,PĐT_GuiLanCuoi_18052002!$B$6:$H$127,3,0)</f>
        <v>Anh</v>
      </c>
    </row>
    <row r="38" spans="1:24" ht="25.5" customHeight="1" x14ac:dyDescent="0.2">
      <c r="A38" s="46">
        <v>89</v>
      </c>
      <c r="B38" s="22">
        <v>30</v>
      </c>
      <c r="C38" s="189" t="s">
        <v>526</v>
      </c>
      <c r="D38" s="190" t="s">
        <v>81</v>
      </c>
      <c r="E38" s="190" t="s">
        <v>527</v>
      </c>
      <c r="F38" s="189" t="s">
        <v>10</v>
      </c>
      <c r="G38" s="191" t="s">
        <v>530</v>
      </c>
      <c r="H38" s="192" t="s">
        <v>529</v>
      </c>
      <c r="I38" s="191"/>
      <c r="J38" s="193" t="s">
        <v>898</v>
      </c>
      <c r="K38" s="218" t="s">
        <v>902</v>
      </c>
      <c r="L38" s="201" t="s">
        <v>1122</v>
      </c>
      <c r="M38" s="181" t="s">
        <v>1037</v>
      </c>
      <c r="N38" s="202">
        <v>0.5</v>
      </c>
      <c r="O38" s="181"/>
      <c r="P38" s="181"/>
      <c r="Q38" s="181"/>
      <c r="R38" s="174" t="s">
        <v>1138</v>
      </c>
      <c r="S38" s="15" t="str">
        <f>VLOOKUP(C38,PĐT!$B$2:$H$141,2,0)</f>
        <v>Nguyễn Minh</v>
      </c>
      <c r="T38" s="15" t="str">
        <f>VLOOKUP(C38,PĐT!$B$2:$H$141,3,0)</f>
        <v>Triết</v>
      </c>
      <c r="U38" s="1">
        <v>114</v>
      </c>
      <c r="W38" s="91" t="str">
        <f>VLOOKUP(C38,PĐT_GuiLanCuoi_18052002!$B$6:$H$127,2,0)</f>
        <v>Nguyễn Minh</v>
      </c>
      <c r="X38" s="91" t="str">
        <f>VLOOKUP(C38,PĐT_GuiLanCuoi_18052002!$B$6:$H$127,3,0)</f>
        <v>Triết</v>
      </c>
    </row>
    <row r="39" spans="1:24" ht="28.5" customHeight="1" x14ac:dyDescent="0.2">
      <c r="A39" s="46">
        <v>9</v>
      </c>
      <c r="B39" s="22">
        <v>31</v>
      </c>
      <c r="C39" s="66" t="s">
        <v>163</v>
      </c>
      <c r="D39" s="67" t="s">
        <v>625</v>
      </c>
      <c r="E39" s="67" t="s">
        <v>626</v>
      </c>
      <c r="F39" s="66" t="s">
        <v>164</v>
      </c>
      <c r="G39" s="22" t="s">
        <v>165</v>
      </c>
      <c r="H39" s="23" t="s">
        <v>166</v>
      </c>
      <c r="I39" s="22" t="s">
        <v>3</v>
      </c>
      <c r="J39" s="24" t="s">
        <v>896</v>
      </c>
      <c r="K39" s="56" t="s">
        <v>893</v>
      </c>
      <c r="L39" s="254" t="s">
        <v>963</v>
      </c>
      <c r="M39" s="226" t="s">
        <v>964</v>
      </c>
      <c r="N39" s="196">
        <v>0.35</v>
      </c>
      <c r="O39" s="117"/>
      <c r="P39" s="147"/>
      <c r="Q39" s="117"/>
      <c r="R39" s="102"/>
      <c r="S39" s="15" t="str">
        <f>VLOOKUP(C39,PĐT!$B$2:$H$141,2,0)</f>
        <v>Trần Phú</v>
      </c>
      <c r="T39" s="15" t="str">
        <f>VLOOKUP(C39,PĐT!$B$2:$H$141,3,0)</f>
        <v>Yên</v>
      </c>
      <c r="U39" s="1">
        <v>15</v>
      </c>
      <c r="W39" s="91" t="str">
        <f>VLOOKUP(C39,PĐT_GuiLanCuoi_18052002!$B$6:$H$127,2,0)</f>
        <v>Trần Phú</v>
      </c>
      <c r="X39" s="91" t="str">
        <f>VLOOKUP(C39,PĐT_GuiLanCuoi_18052002!$B$6:$H$127,3,0)</f>
        <v>Yên</v>
      </c>
    </row>
    <row r="40" spans="1:24" ht="28.5" customHeight="1" x14ac:dyDescent="0.2">
      <c r="A40" s="46">
        <v>9</v>
      </c>
      <c r="B40" s="22">
        <v>32</v>
      </c>
      <c r="C40" s="66" t="s">
        <v>167</v>
      </c>
      <c r="D40" s="67" t="s">
        <v>618</v>
      </c>
      <c r="E40" s="67" t="s">
        <v>111</v>
      </c>
      <c r="F40" s="66" t="s">
        <v>164</v>
      </c>
      <c r="G40" s="22" t="s">
        <v>168</v>
      </c>
      <c r="H40" s="23" t="s">
        <v>169</v>
      </c>
      <c r="I40" s="22" t="s">
        <v>3</v>
      </c>
      <c r="J40" s="24" t="s">
        <v>896</v>
      </c>
      <c r="K40" s="56" t="s">
        <v>893</v>
      </c>
      <c r="L40" s="256"/>
      <c r="M40" s="226"/>
      <c r="N40" s="196">
        <v>0.35</v>
      </c>
      <c r="O40" s="117"/>
      <c r="P40" s="147"/>
      <c r="Q40" s="117"/>
      <c r="R40" s="102"/>
      <c r="S40" s="15" t="str">
        <f>VLOOKUP(C40,PĐT!$B$2:$H$141,2,0)</f>
        <v>Đồng Đình</v>
      </c>
      <c r="T40" s="15" t="str">
        <f>VLOOKUP(C40,PĐT!$B$2:$H$141,3,0)</f>
        <v>Quân</v>
      </c>
      <c r="U40" s="1">
        <v>16</v>
      </c>
      <c r="W40" s="91" t="str">
        <f>VLOOKUP(C40,PĐT_GuiLanCuoi_18052002!$B$6:$H$127,2,0)</f>
        <v>Đồng Đình</v>
      </c>
      <c r="X40" s="91" t="str">
        <f>VLOOKUP(C40,PĐT_GuiLanCuoi_18052002!$B$6:$H$127,3,0)</f>
        <v>Quân</v>
      </c>
    </row>
    <row r="41" spans="1:24" ht="28.5" customHeight="1" x14ac:dyDescent="0.2">
      <c r="A41" s="26">
        <v>30</v>
      </c>
      <c r="B41" s="22">
        <v>33</v>
      </c>
      <c r="C41" s="66" t="s">
        <v>279</v>
      </c>
      <c r="D41" s="67" t="s">
        <v>806</v>
      </c>
      <c r="E41" s="67" t="s">
        <v>53</v>
      </c>
      <c r="F41" s="66" t="s">
        <v>241</v>
      </c>
      <c r="G41" s="22" t="s">
        <v>280</v>
      </c>
      <c r="H41" s="23" t="s">
        <v>281</v>
      </c>
      <c r="I41" s="22" t="s">
        <v>3</v>
      </c>
      <c r="J41" s="24" t="s">
        <v>896</v>
      </c>
      <c r="K41" s="56" t="s">
        <v>890</v>
      </c>
      <c r="L41" s="254" t="s">
        <v>965</v>
      </c>
      <c r="M41" s="226" t="s">
        <v>966</v>
      </c>
      <c r="N41" s="196">
        <v>0.35</v>
      </c>
      <c r="O41" s="117"/>
      <c r="P41" s="147"/>
      <c r="Q41" s="117"/>
      <c r="R41" s="102"/>
      <c r="S41" s="15" t="str">
        <f>VLOOKUP(C41,PĐT!$B$2:$H$141,2,0)</f>
        <v>Đặng Hồng Bảo</v>
      </c>
      <c r="T41" s="15" t="str">
        <f>VLOOKUP(C41,PĐT!$B$2:$H$141,3,0)</f>
        <v>Thái</v>
      </c>
      <c r="U41" s="1">
        <v>51</v>
      </c>
      <c r="W41" s="91" t="str">
        <f>VLOOKUP(C41,PĐT_GuiLanCuoi_18052002!$B$6:$H$127,2,0)</f>
        <v>Đặng Hồng Bảo</v>
      </c>
      <c r="X41" s="91" t="str">
        <f>VLOOKUP(C41,PĐT_GuiLanCuoi_18052002!$B$6:$H$127,3,0)</f>
        <v>Thái</v>
      </c>
    </row>
    <row r="42" spans="1:24" ht="28.5" customHeight="1" x14ac:dyDescent="0.2">
      <c r="A42" s="26">
        <v>30</v>
      </c>
      <c r="B42" s="22">
        <v>34</v>
      </c>
      <c r="C42" s="66" t="s">
        <v>282</v>
      </c>
      <c r="D42" s="67" t="s">
        <v>813</v>
      </c>
      <c r="E42" s="67" t="s">
        <v>113</v>
      </c>
      <c r="F42" s="66" t="s">
        <v>241</v>
      </c>
      <c r="G42" s="22" t="s">
        <v>283</v>
      </c>
      <c r="H42" s="23" t="s">
        <v>284</v>
      </c>
      <c r="I42" s="22" t="s">
        <v>3</v>
      </c>
      <c r="J42" s="24" t="s">
        <v>896</v>
      </c>
      <c r="K42" s="56" t="s">
        <v>890</v>
      </c>
      <c r="L42" s="256"/>
      <c r="M42" s="226"/>
      <c r="N42" s="196">
        <v>0.35</v>
      </c>
      <c r="O42" s="117"/>
      <c r="P42" s="147"/>
      <c r="Q42" s="117"/>
      <c r="R42" s="102"/>
      <c r="S42" s="15" t="str">
        <f>VLOOKUP(C42,PĐT!$B$2:$H$141,2,0)</f>
        <v>Nhâm Trung</v>
      </c>
      <c r="T42" s="15" t="str">
        <f>VLOOKUP(C42,PĐT!$B$2:$H$141,3,0)</f>
        <v>Tiến</v>
      </c>
      <c r="U42" s="1">
        <v>52</v>
      </c>
      <c r="W42" s="91" t="str">
        <f>VLOOKUP(C42,PĐT_GuiLanCuoi_18052002!$B$6:$H$127,2,0)</f>
        <v>Nhâm Trung</v>
      </c>
      <c r="X42" s="91" t="str">
        <f>VLOOKUP(C42,PĐT_GuiLanCuoi_18052002!$B$6:$H$127,3,0)</f>
        <v>Tiến</v>
      </c>
    </row>
    <row r="43" spans="1:24" ht="28.5" customHeight="1" x14ac:dyDescent="0.2">
      <c r="A43" s="46">
        <v>66</v>
      </c>
      <c r="B43" s="22">
        <v>35</v>
      </c>
      <c r="C43" s="66" t="s">
        <v>109</v>
      </c>
      <c r="D43" s="67" t="s">
        <v>77</v>
      </c>
      <c r="E43" s="67" t="s">
        <v>65</v>
      </c>
      <c r="F43" s="66" t="s">
        <v>14</v>
      </c>
      <c r="G43" s="22" t="s">
        <v>400</v>
      </c>
      <c r="H43" s="23" t="s">
        <v>401</v>
      </c>
      <c r="I43" s="22" t="s">
        <v>3</v>
      </c>
      <c r="J43" s="24" t="s">
        <v>896</v>
      </c>
      <c r="K43" s="56" t="s">
        <v>906</v>
      </c>
      <c r="L43" s="126" t="s">
        <v>967</v>
      </c>
      <c r="M43" s="78" t="s">
        <v>968</v>
      </c>
      <c r="N43" s="197">
        <v>0.35</v>
      </c>
      <c r="O43" s="117"/>
      <c r="P43" s="147"/>
      <c r="Q43" s="117"/>
      <c r="R43" s="103"/>
      <c r="S43" s="15" t="str">
        <f>VLOOKUP(C43,PĐT!$B$2:$H$141,2,0)</f>
        <v>Phạm Minh</v>
      </c>
      <c r="T43" s="15" t="str">
        <f>VLOOKUP(C43,PĐT!$B$2:$H$141,3,0)</f>
        <v>Tính</v>
      </c>
      <c r="U43" s="1">
        <v>91</v>
      </c>
      <c r="W43" s="91" t="str">
        <f>VLOOKUP(C43,PĐT_GuiLanCuoi_18052002!$B$6:$H$127,2,0)</f>
        <v>Phạm Minh</v>
      </c>
      <c r="X43" s="91" t="str">
        <f>VLOOKUP(C43,PĐT_GuiLanCuoi_18052002!$B$6:$H$127,3,0)</f>
        <v>Tính</v>
      </c>
    </row>
    <row r="44" spans="1:24" ht="28.5" customHeight="1" x14ac:dyDescent="0.2">
      <c r="A44" s="46">
        <v>67</v>
      </c>
      <c r="B44" s="22">
        <v>36</v>
      </c>
      <c r="C44" s="66" t="s">
        <v>402</v>
      </c>
      <c r="D44" s="67" t="s">
        <v>638</v>
      </c>
      <c r="E44" s="67" t="s">
        <v>438</v>
      </c>
      <c r="F44" s="66" t="s">
        <v>144</v>
      </c>
      <c r="G44" s="22" t="s">
        <v>403</v>
      </c>
      <c r="H44" s="23" t="s">
        <v>404</v>
      </c>
      <c r="I44" s="22" t="s">
        <v>3</v>
      </c>
      <c r="J44" s="24" t="s">
        <v>896</v>
      </c>
      <c r="K44" s="56" t="s">
        <v>906</v>
      </c>
      <c r="L44" s="126" t="s">
        <v>969</v>
      </c>
      <c r="M44" s="78" t="s">
        <v>970</v>
      </c>
      <c r="N44" s="197">
        <v>0.35</v>
      </c>
      <c r="O44" s="117"/>
      <c r="P44" s="147"/>
      <c r="Q44" s="117"/>
      <c r="R44" s="103"/>
      <c r="S44" s="15" t="str">
        <f>VLOOKUP(C44,PĐT!$B$2:$H$141,2,0)</f>
        <v>Hàng Ngọc</v>
      </c>
      <c r="T44" s="15" t="str">
        <f>VLOOKUP(C44,PĐT!$B$2:$H$141,3,0)</f>
        <v>Hưng</v>
      </c>
      <c r="U44" s="1">
        <v>92</v>
      </c>
      <c r="W44" s="91" t="str">
        <f>VLOOKUP(C44,PĐT_GuiLanCuoi_18052002!$B$6:$H$127,2,0)</f>
        <v>Hàng Ngọc</v>
      </c>
      <c r="X44" s="91" t="str">
        <f>VLOOKUP(C44,PĐT_GuiLanCuoi_18052002!$B$6:$H$127,3,0)</f>
        <v>Hưng</v>
      </c>
    </row>
    <row r="45" spans="1:24" ht="25.5" customHeight="1" x14ac:dyDescent="0.2">
      <c r="A45" s="26">
        <v>8</v>
      </c>
      <c r="B45" s="22">
        <v>37</v>
      </c>
      <c r="C45" s="66" t="s">
        <v>156</v>
      </c>
      <c r="D45" s="67" t="s">
        <v>839</v>
      </c>
      <c r="E45" s="67" t="s">
        <v>96</v>
      </c>
      <c r="F45" s="66" t="s">
        <v>157</v>
      </c>
      <c r="G45" s="22" t="s">
        <v>158</v>
      </c>
      <c r="H45" s="23" t="s">
        <v>159</v>
      </c>
      <c r="I45" s="22" t="s">
        <v>3</v>
      </c>
      <c r="J45" s="106" t="s">
        <v>895</v>
      </c>
      <c r="K45" s="56" t="s">
        <v>889</v>
      </c>
      <c r="L45" s="226" t="s">
        <v>971</v>
      </c>
      <c r="M45" s="226" t="s">
        <v>972</v>
      </c>
      <c r="N45" s="198">
        <v>50</v>
      </c>
      <c r="O45" s="166"/>
      <c r="P45" s="167"/>
      <c r="Q45" s="166"/>
      <c r="R45" s="166"/>
      <c r="S45" s="15" t="str">
        <f>VLOOKUP(C45,PĐT!$B$2:$H$141,2,0)</f>
        <v>Đặng Kiến</v>
      </c>
      <c r="T45" s="15" t="str">
        <f>VLOOKUP(C45,PĐT!$B$2:$H$141,3,0)</f>
        <v>Phong</v>
      </c>
      <c r="U45" s="1">
        <v>13</v>
      </c>
      <c r="W45" s="91" t="str">
        <f>VLOOKUP(C45,PĐT_GuiLanCuoi_18052002!$B$6:$H$127,2,0)</f>
        <v>Đặng Kiến</v>
      </c>
      <c r="X45" s="91" t="str">
        <f>VLOOKUP(C45,PĐT_GuiLanCuoi_18052002!$B$6:$H$127,3,0)</f>
        <v>Phong</v>
      </c>
    </row>
    <row r="46" spans="1:24" ht="25.5" customHeight="1" x14ac:dyDescent="0.2">
      <c r="A46" s="26">
        <v>8</v>
      </c>
      <c r="B46" s="22">
        <v>38</v>
      </c>
      <c r="C46" s="66" t="s">
        <v>160</v>
      </c>
      <c r="D46" s="67" t="s">
        <v>829</v>
      </c>
      <c r="E46" s="67" t="s">
        <v>36</v>
      </c>
      <c r="F46" s="66" t="s">
        <v>157</v>
      </c>
      <c r="G46" s="22" t="s">
        <v>161</v>
      </c>
      <c r="H46" s="23" t="s">
        <v>162</v>
      </c>
      <c r="I46" s="22" t="s">
        <v>3</v>
      </c>
      <c r="J46" s="106" t="s">
        <v>895</v>
      </c>
      <c r="K46" s="56" t="s">
        <v>889</v>
      </c>
      <c r="L46" s="226"/>
      <c r="M46" s="226"/>
      <c r="N46" s="198">
        <v>50</v>
      </c>
      <c r="O46" s="166"/>
      <c r="P46" s="167"/>
      <c r="Q46" s="166"/>
      <c r="R46" s="166"/>
      <c r="S46" s="15" t="str">
        <f>VLOOKUP(C46,PĐT!$B$2:$H$141,2,0)</f>
        <v>Phạm Tiến</v>
      </c>
      <c r="T46" s="15" t="str">
        <f>VLOOKUP(C46,PĐT!$B$2:$H$141,3,0)</f>
        <v>Long</v>
      </c>
      <c r="U46" s="1">
        <v>14</v>
      </c>
      <c r="W46" s="91" t="str">
        <f>VLOOKUP(C46,PĐT_GuiLanCuoi_18052002!$B$6:$H$127,2,0)</f>
        <v>Phạm Tiến</v>
      </c>
      <c r="X46" s="91" t="str">
        <f>VLOOKUP(C46,PĐT_GuiLanCuoi_18052002!$B$6:$H$127,3,0)</f>
        <v>Long</v>
      </c>
    </row>
    <row r="47" spans="1:24" ht="28.5" customHeight="1" x14ac:dyDescent="0.2">
      <c r="A47" s="46">
        <v>23</v>
      </c>
      <c r="B47" s="22">
        <v>39</v>
      </c>
      <c r="C47" s="66" t="s">
        <v>234</v>
      </c>
      <c r="D47" s="67" t="s">
        <v>736</v>
      </c>
      <c r="E47" s="67" t="s">
        <v>59</v>
      </c>
      <c r="F47" s="66" t="s">
        <v>209</v>
      </c>
      <c r="G47" s="22" t="s">
        <v>235</v>
      </c>
      <c r="H47" s="23" t="s">
        <v>236</v>
      </c>
      <c r="I47" s="22" t="s">
        <v>3</v>
      </c>
      <c r="J47" s="106" t="s">
        <v>895</v>
      </c>
      <c r="K47" s="56" t="s">
        <v>888</v>
      </c>
      <c r="L47" s="226" t="s">
        <v>973</v>
      </c>
      <c r="M47" s="226" t="s">
        <v>974</v>
      </c>
      <c r="N47" s="198">
        <v>50</v>
      </c>
      <c r="O47" s="166"/>
      <c r="P47" s="167"/>
      <c r="Q47" s="166"/>
      <c r="R47" s="166"/>
      <c r="S47" s="15" t="str">
        <f>VLOOKUP(C47,PĐT!$B$2:$H$141,2,0)</f>
        <v>Bùi Lê Hoàng Nhật</v>
      </c>
      <c r="T47" s="15" t="str">
        <f>VLOOKUP(C47,PĐT!$B$2:$H$141,3,0)</f>
        <v>Trường</v>
      </c>
      <c r="U47" s="1">
        <v>37</v>
      </c>
      <c r="W47" s="91" t="str">
        <f>VLOOKUP(C47,PĐT_GuiLanCuoi_18052002!$B$6:$H$127,2,0)</f>
        <v>Bùi Lê Hoàng Nhật</v>
      </c>
      <c r="X47" s="91" t="str">
        <f>VLOOKUP(C47,PĐT_GuiLanCuoi_18052002!$B$6:$H$127,3,0)</f>
        <v>Trường</v>
      </c>
    </row>
    <row r="48" spans="1:24" ht="28.5" customHeight="1" x14ac:dyDescent="0.2">
      <c r="A48" s="46">
        <v>23</v>
      </c>
      <c r="B48" s="22">
        <v>40</v>
      </c>
      <c r="C48" s="66" t="s">
        <v>237</v>
      </c>
      <c r="D48" s="67" t="s">
        <v>57</v>
      </c>
      <c r="E48" s="67" t="s">
        <v>108</v>
      </c>
      <c r="F48" s="66" t="s">
        <v>209</v>
      </c>
      <c r="G48" s="22" t="s">
        <v>238</v>
      </c>
      <c r="H48" s="23" t="s">
        <v>239</v>
      </c>
      <c r="I48" s="22" t="s">
        <v>3</v>
      </c>
      <c r="J48" s="106" t="s">
        <v>895</v>
      </c>
      <c r="K48" s="56" t="s">
        <v>888</v>
      </c>
      <c r="L48" s="226"/>
      <c r="M48" s="226"/>
      <c r="N48" s="198">
        <v>50</v>
      </c>
      <c r="O48" s="166"/>
      <c r="P48" s="167"/>
      <c r="Q48" s="166"/>
      <c r="R48" s="166"/>
      <c r="S48" s="15" t="str">
        <f>VLOOKUP(C48,PĐT!$B$2:$H$141,2,0)</f>
        <v>Nguyễn Trọng</v>
      </c>
      <c r="T48" s="15" t="str">
        <f>VLOOKUP(C48,PĐT!$B$2:$H$141,3,0)</f>
        <v>Trí</v>
      </c>
      <c r="U48" s="1">
        <v>38</v>
      </c>
      <c r="W48" s="91" t="str">
        <f>VLOOKUP(C48,PĐT_GuiLanCuoi_18052002!$B$6:$H$127,2,0)</f>
        <v>Nguyễn Trọng</v>
      </c>
      <c r="X48" s="91" t="str">
        <f>VLOOKUP(C48,PĐT_GuiLanCuoi_18052002!$B$6:$H$127,3,0)</f>
        <v>Trí</v>
      </c>
    </row>
    <row r="49" spans="1:24" ht="28.5" customHeight="1" x14ac:dyDescent="0.2">
      <c r="A49" s="46">
        <v>93</v>
      </c>
      <c r="B49" s="22">
        <v>41</v>
      </c>
      <c r="C49" s="66" t="s">
        <v>560</v>
      </c>
      <c r="D49" s="67" t="s">
        <v>34</v>
      </c>
      <c r="E49" s="67" t="s">
        <v>72</v>
      </c>
      <c r="F49" s="66" t="s">
        <v>11</v>
      </c>
      <c r="G49" s="47" t="s">
        <v>563</v>
      </c>
      <c r="H49" s="48" t="s">
        <v>562</v>
      </c>
      <c r="I49" s="47"/>
      <c r="J49" s="106" t="s">
        <v>895</v>
      </c>
      <c r="K49" s="56" t="s">
        <v>900</v>
      </c>
      <c r="L49" s="96" t="s">
        <v>975</v>
      </c>
      <c r="M49" s="78" t="s">
        <v>972</v>
      </c>
      <c r="N49" s="198">
        <v>30</v>
      </c>
      <c r="O49" s="200" t="s">
        <v>1123</v>
      </c>
      <c r="P49" s="167"/>
      <c r="Q49" s="166"/>
      <c r="R49" s="168"/>
      <c r="S49" s="15" t="str">
        <f>VLOOKUP(C49,PĐT!$B$2:$H$141,2,0)</f>
        <v>Trương Ngọc</v>
      </c>
      <c r="T49" s="15" t="str">
        <f>VLOOKUP(C49,PĐT!$B$2:$H$141,3,0)</f>
        <v>Khánh</v>
      </c>
      <c r="U49" s="1">
        <v>118</v>
      </c>
      <c r="W49" s="91" t="str">
        <f>VLOOKUP(C49,PĐT_GuiLanCuoi_18052002!$B$6:$H$127,2,0)</f>
        <v>Trương Ngọc</v>
      </c>
      <c r="X49" s="91" t="str">
        <f>VLOOKUP(C49,PĐT_GuiLanCuoi_18052002!$B$6:$H$127,3,0)</f>
        <v>Khánh</v>
      </c>
    </row>
    <row r="50" spans="1:24" ht="28.5" customHeight="1" x14ac:dyDescent="0.2">
      <c r="A50" s="46">
        <v>94</v>
      </c>
      <c r="B50" s="22">
        <v>42</v>
      </c>
      <c r="C50" s="189" t="s">
        <v>564</v>
      </c>
      <c r="D50" s="190" t="s">
        <v>565</v>
      </c>
      <c r="E50" s="190" t="s">
        <v>32</v>
      </c>
      <c r="F50" s="189" t="s">
        <v>11</v>
      </c>
      <c r="G50" s="191" t="s">
        <v>568</v>
      </c>
      <c r="H50" s="192" t="s">
        <v>567</v>
      </c>
      <c r="I50" s="191"/>
      <c r="J50" s="193" t="s">
        <v>895</v>
      </c>
      <c r="K50" s="219"/>
      <c r="L50" s="181" t="s">
        <v>976</v>
      </c>
      <c r="M50" s="181" t="s">
        <v>972</v>
      </c>
      <c r="N50" s="169">
        <v>0</v>
      </c>
      <c r="O50" s="169"/>
      <c r="P50" s="170" t="s">
        <v>1123</v>
      </c>
      <c r="Q50" s="169"/>
      <c r="R50" s="169" t="s">
        <v>1124</v>
      </c>
      <c r="S50" s="15" t="str">
        <f>VLOOKUP(C50,PĐT!$B$2:$H$141,2,0)</f>
        <v>Nguyễn Thị Thùy</v>
      </c>
      <c r="T50" s="15" t="str">
        <f>VLOOKUP(C50,PĐT!$B$2:$H$141,3,0)</f>
        <v>Nhung</v>
      </c>
      <c r="U50" s="1">
        <v>119</v>
      </c>
      <c r="W50" s="91" t="str">
        <f>VLOOKUP(C50,PĐT_GuiLanCuoi_18052002!$B$6:$H$127,2,0)</f>
        <v>Nguyễn Thị Thùy</v>
      </c>
      <c r="X50" s="91" t="str">
        <f>VLOOKUP(C50,PĐT_GuiLanCuoi_18052002!$B$6:$H$127,3,0)</f>
        <v>Nhung</v>
      </c>
    </row>
    <row r="51" spans="1:24" ht="28.5" customHeight="1" x14ac:dyDescent="0.2">
      <c r="A51" s="46">
        <v>38</v>
      </c>
      <c r="B51" s="22">
        <v>43</v>
      </c>
      <c r="C51" s="66" t="s">
        <v>316</v>
      </c>
      <c r="D51" s="67" t="s">
        <v>78</v>
      </c>
      <c r="E51" s="223" t="s">
        <v>46</v>
      </c>
      <c r="F51" s="66" t="s">
        <v>241</v>
      </c>
      <c r="G51" s="22" t="s">
        <v>317</v>
      </c>
      <c r="H51" s="23" t="s">
        <v>318</v>
      </c>
      <c r="I51" s="22" t="s">
        <v>6</v>
      </c>
      <c r="J51" s="24" t="s">
        <v>923</v>
      </c>
      <c r="K51" s="56" t="s">
        <v>898</v>
      </c>
      <c r="L51" s="226" t="s">
        <v>977</v>
      </c>
      <c r="M51" s="226" t="s">
        <v>978</v>
      </c>
      <c r="N51" s="254">
        <v>50</v>
      </c>
      <c r="O51" s="115"/>
      <c r="P51" s="149"/>
      <c r="Q51" s="115"/>
      <c r="R51" s="269"/>
      <c r="S51" s="15" t="str">
        <f>VLOOKUP(C51,PĐT!$B$2:$H$141,2,0)</f>
        <v>Nguyễn Phong</v>
      </c>
      <c r="T51" s="15" t="str">
        <f>VLOOKUP(C51,PĐT!$B$2:$H$141,3,0)</f>
        <v>Phú</v>
      </c>
      <c r="U51" s="1">
        <v>63</v>
      </c>
      <c r="W51" s="91" t="str">
        <f>VLOOKUP(C51,PĐT_GuiLanCuoi_18052002!$B$6:$H$127,2,0)</f>
        <v>Nguyễn Phong</v>
      </c>
      <c r="X51" s="91" t="str">
        <f>VLOOKUP(C51,PĐT_GuiLanCuoi_18052002!$B$6:$H$127,3,0)</f>
        <v>Phú</v>
      </c>
    </row>
    <row r="52" spans="1:24" ht="28.5" customHeight="1" x14ac:dyDescent="0.2">
      <c r="A52" s="46">
        <v>75</v>
      </c>
      <c r="B52" s="22">
        <v>44</v>
      </c>
      <c r="C52" s="66" t="s">
        <v>426</v>
      </c>
      <c r="D52" s="67" t="s">
        <v>661</v>
      </c>
      <c r="E52" s="223" t="s">
        <v>93</v>
      </c>
      <c r="F52" s="66" t="s">
        <v>241</v>
      </c>
      <c r="G52" s="22" t="s">
        <v>427</v>
      </c>
      <c r="H52" s="23" t="s">
        <v>428</v>
      </c>
      <c r="I52" s="22" t="s">
        <v>6</v>
      </c>
      <c r="J52" s="24" t="s">
        <v>923</v>
      </c>
      <c r="K52" s="26" t="s">
        <v>898</v>
      </c>
      <c r="L52" s="226"/>
      <c r="M52" s="226"/>
      <c r="N52" s="256"/>
      <c r="O52" s="116"/>
      <c r="P52" s="146"/>
      <c r="Q52" s="116"/>
      <c r="R52" s="255"/>
      <c r="S52" s="15" t="str">
        <f>VLOOKUP(C52,PĐT!$B$2:$H$141,2,0)</f>
        <v>Trần Bảo</v>
      </c>
      <c r="T52" s="15" t="str">
        <f>VLOOKUP(C52,PĐT!$B$2:$H$141,3,0)</f>
        <v>Phúc</v>
      </c>
      <c r="U52" s="1">
        <v>100</v>
      </c>
      <c r="W52" s="91" t="str">
        <f>VLOOKUP(C52,PĐT_GuiLanCuoi_18052002!$B$6:$H$127,2,0)</f>
        <v>Trần Bảo</v>
      </c>
      <c r="X52" s="91" t="str">
        <f>VLOOKUP(C52,PĐT_GuiLanCuoi_18052002!$B$6:$H$127,3,0)</f>
        <v>Phúc</v>
      </c>
    </row>
    <row r="53" spans="1:24" ht="28.5" customHeight="1" x14ac:dyDescent="0.2">
      <c r="A53" s="46">
        <v>39</v>
      </c>
      <c r="B53" s="22">
        <v>45</v>
      </c>
      <c r="C53" s="66" t="s">
        <v>319</v>
      </c>
      <c r="D53" s="67" t="s">
        <v>744</v>
      </c>
      <c r="E53" s="67" t="s">
        <v>55</v>
      </c>
      <c r="F53" s="66" t="s">
        <v>209</v>
      </c>
      <c r="G53" s="22" t="s">
        <v>320</v>
      </c>
      <c r="H53" s="23" t="s">
        <v>321</v>
      </c>
      <c r="I53" s="22" t="s">
        <v>6</v>
      </c>
      <c r="J53" s="24" t="s">
        <v>923</v>
      </c>
      <c r="K53" s="56" t="s">
        <v>919</v>
      </c>
      <c r="L53" s="96" t="s">
        <v>980</v>
      </c>
      <c r="M53" s="78" t="s">
        <v>981</v>
      </c>
      <c r="N53" s="126">
        <v>50</v>
      </c>
      <c r="O53" s="117"/>
      <c r="P53" s="147"/>
      <c r="Q53" s="117"/>
      <c r="R53" s="102"/>
      <c r="S53" s="15" t="str">
        <f>VLOOKUP(C53,PĐT!$B$2:$H$141,2,0)</f>
        <v>Trần Tuấn</v>
      </c>
      <c r="T53" s="15" t="str">
        <f>VLOOKUP(C53,PĐT!$B$2:$H$141,3,0)</f>
        <v>Vũ</v>
      </c>
      <c r="U53" s="1">
        <v>64</v>
      </c>
      <c r="W53" s="91" t="str">
        <f>VLOOKUP(C53,PĐT_GuiLanCuoi_18052002!$B$6:$H$127,2,0)</f>
        <v>Trần Tuấn</v>
      </c>
      <c r="X53" s="91" t="str">
        <f>VLOOKUP(C53,PĐT_GuiLanCuoi_18052002!$B$6:$H$127,3,0)</f>
        <v>Vũ</v>
      </c>
    </row>
    <row r="54" spans="1:24" ht="28.5" customHeight="1" x14ac:dyDescent="0.2">
      <c r="A54" s="46">
        <v>47</v>
      </c>
      <c r="B54" s="22">
        <v>46</v>
      </c>
      <c r="C54" s="99" t="s">
        <v>343</v>
      </c>
      <c r="D54" s="100" t="s">
        <v>772</v>
      </c>
      <c r="E54" s="100" t="s">
        <v>97</v>
      </c>
      <c r="F54" s="99" t="s">
        <v>241</v>
      </c>
      <c r="G54" s="98" t="s">
        <v>344</v>
      </c>
      <c r="H54" s="101" t="s">
        <v>345</v>
      </c>
      <c r="I54" s="98" t="s">
        <v>6</v>
      </c>
      <c r="J54" s="100" t="s">
        <v>923</v>
      </c>
      <c r="K54" s="219"/>
      <c r="L54" s="59"/>
      <c r="M54" s="96"/>
      <c r="N54" s="104"/>
      <c r="O54" s="104"/>
      <c r="P54" s="104"/>
      <c r="Q54" s="104"/>
      <c r="R54" s="104" t="s">
        <v>1110</v>
      </c>
      <c r="S54" s="15" t="str">
        <f>VLOOKUP(C54,PĐT!$B$2:$H$141,2,0)</f>
        <v>Nguyễn Duy</v>
      </c>
      <c r="T54" s="15" t="str">
        <f>VLOOKUP(C54,PĐT!$B$2:$H$141,3,0)</f>
        <v>Bảo</v>
      </c>
      <c r="U54" s="1">
        <v>72</v>
      </c>
      <c r="W54" s="91" t="e">
        <f>VLOOKUP(C54,PĐT_GuiLanCuoi_18052002!$B$6:$H$127,2,0)</f>
        <v>#N/A</v>
      </c>
      <c r="X54" s="91" t="e">
        <f>VLOOKUP(C54,PĐT_GuiLanCuoi_18052002!$B$6:$H$127,3,0)</f>
        <v>#N/A</v>
      </c>
    </row>
    <row r="55" spans="1:24" ht="25.5" customHeight="1" x14ac:dyDescent="0.2">
      <c r="A55" s="46">
        <v>69</v>
      </c>
      <c r="B55" s="22">
        <v>47</v>
      </c>
      <c r="C55" s="66" t="s">
        <v>408</v>
      </c>
      <c r="D55" s="67" t="s">
        <v>57</v>
      </c>
      <c r="E55" s="67" t="s">
        <v>44</v>
      </c>
      <c r="F55" s="66" t="s">
        <v>310</v>
      </c>
      <c r="G55" s="22" t="s">
        <v>409</v>
      </c>
      <c r="H55" s="23" t="s">
        <v>410</v>
      </c>
      <c r="I55" s="22" t="s">
        <v>3</v>
      </c>
      <c r="J55" s="24" t="s">
        <v>923</v>
      </c>
      <c r="K55" s="56" t="s">
        <v>902</v>
      </c>
      <c r="L55" s="226" t="s">
        <v>983</v>
      </c>
      <c r="M55" s="226" t="s">
        <v>984</v>
      </c>
      <c r="N55" s="254">
        <v>50</v>
      </c>
      <c r="O55" s="115"/>
      <c r="P55" s="149"/>
      <c r="Q55" s="115"/>
      <c r="R55" s="269"/>
      <c r="S55" s="15" t="str">
        <f>VLOOKUP(C55,PĐT!$B$2:$H$141,2,0)</f>
        <v>Nguyễn Trọng</v>
      </c>
      <c r="T55" s="15" t="str">
        <f>VLOOKUP(C55,PĐT!$B$2:$H$141,3,0)</f>
        <v>Nhân</v>
      </c>
      <c r="U55" s="1">
        <v>94</v>
      </c>
      <c r="W55" s="91" t="str">
        <f>VLOOKUP(C55,PĐT_GuiLanCuoi_18052002!$B$6:$H$127,2,0)</f>
        <v>Nguyễn Trọng</v>
      </c>
      <c r="X55" s="91" t="str">
        <f>VLOOKUP(C55,PĐT_GuiLanCuoi_18052002!$B$6:$H$127,3,0)</f>
        <v>Nhân</v>
      </c>
    </row>
    <row r="56" spans="1:24" ht="25.5" customHeight="1" x14ac:dyDescent="0.2">
      <c r="A56" s="46">
        <v>70</v>
      </c>
      <c r="B56" s="22">
        <v>48</v>
      </c>
      <c r="C56" s="66" t="s">
        <v>411</v>
      </c>
      <c r="D56" s="67" t="s">
        <v>642</v>
      </c>
      <c r="E56" s="67" t="s">
        <v>51</v>
      </c>
      <c r="F56" s="66" t="s">
        <v>310</v>
      </c>
      <c r="G56" s="22" t="s">
        <v>412</v>
      </c>
      <c r="H56" s="23" t="s">
        <v>413</v>
      </c>
      <c r="I56" s="22" t="s">
        <v>3</v>
      </c>
      <c r="J56" s="24" t="s">
        <v>923</v>
      </c>
      <c r="K56" s="56" t="s">
        <v>902</v>
      </c>
      <c r="L56" s="226"/>
      <c r="M56" s="226"/>
      <c r="N56" s="256"/>
      <c r="O56" s="116"/>
      <c r="P56" s="146"/>
      <c r="Q56" s="116"/>
      <c r="R56" s="255"/>
      <c r="S56" s="15" t="str">
        <f>VLOOKUP(C56,PĐT!$B$2:$H$141,2,0)</f>
        <v>Lê Anh</v>
      </c>
      <c r="T56" s="15" t="str">
        <f>VLOOKUP(C56,PĐT!$B$2:$H$141,3,0)</f>
        <v>Hào</v>
      </c>
      <c r="U56" s="1">
        <v>95</v>
      </c>
      <c r="W56" s="91" t="str">
        <f>VLOOKUP(C56,PĐT_GuiLanCuoi_18052002!$B$6:$H$127,2,0)</f>
        <v>Lê Anh</v>
      </c>
      <c r="X56" s="91" t="str">
        <f>VLOOKUP(C56,PĐT_GuiLanCuoi_18052002!$B$6:$H$127,3,0)</f>
        <v>Hào</v>
      </c>
    </row>
    <row r="57" spans="1:24" ht="25.5" customHeight="1" x14ac:dyDescent="0.2">
      <c r="A57" s="26">
        <v>16</v>
      </c>
      <c r="B57" s="22">
        <v>49</v>
      </c>
      <c r="C57" s="66" t="s">
        <v>195</v>
      </c>
      <c r="D57" s="67" t="s">
        <v>685</v>
      </c>
      <c r="E57" s="67" t="s">
        <v>41</v>
      </c>
      <c r="F57" s="66" t="s">
        <v>131</v>
      </c>
      <c r="G57" s="22" t="s">
        <v>196</v>
      </c>
      <c r="H57" s="23" t="s">
        <v>197</v>
      </c>
      <c r="I57" s="22" t="s">
        <v>3</v>
      </c>
      <c r="J57" s="106" t="s">
        <v>906</v>
      </c>
      <c r="K57" s="56" t="s">
        <v>919</v>
      </c>
      <c r="L57" s="232" t="s">
        <v>985</v>
      </c>
      <c r="M57" s="79" t="s">
        <v>1072</v>
      </c>
      <c r="N57" s="128">
        <v>50</v>
      </c>
      <c r="O57" s="119"/>
      <c r="P57" s="147"/>
      <c r="Q57" s="119"/>
      <c r="R57" s="102"/>
      <c r="S57" s="15" t="str">
        <f>VLOOKUP(C57,PĐT!$B$2:$H$141,2,0)</f>
        <v>Nguyễn Lê Trường</v>
      </c>
      <c r="T57" s="15" t="str">
        <f>VLOOKUP(C57,PĐT!$B$2:$H$141,3,0)</f>
        <v>Thiện</v>
      </c>
      <c r="U57" s="1">
        <v>25</v>
      </c>
      <c r="W57" s="91" t="str">
        <f>VLOOKUP(C57,PĐT_GuiLanCuoi_18052002!$B$6:$H$127,2,0)</f>
        <v>Nguyễn Lê Trường</v>
      </c>
      <c r="X57" s="91" t="str">
        <f>VLOOKUP(C57,PĐT_GuiLanCuoi_18052002!$B$6:$H$127,3,0)</f>
        <v>Thiện</v>
      </c>
    </row>
    <row r="58" spans="1:24" ht="25.5" customHeight="1" x14ac:dyDescent="0.2">
      <c r="A58" s="26">
        <v>16</v>
      </c>
      <c r="B58" s="22">
        <v>50</v>
      </c>
      <c r="C58" s="66" t="s">
        <v>198</v>
      </c>
      <c r="D58" s="67" t="s">
        <v>681</v>
      </c>
      <c r="E58" s="67" t="s">
        <v>682</v>
      </c>
      <c r="F58" s="66" t="s">
        <v>131</v>
      </c>
      <c r="G58" s="22" t="s">
        <v>199</v>
      </c>
      <c r="H58" s="23" t="s">
        <v>200</v>
      </c>
      <c r="I58" s="22" t="s">
        <v>3</v>
      </c>
      <c r="J58" s="106" t="s">
        <v>906</v>
      </c>
      <c r="K58" s="56" t="s">
        <v>919</v>
      </c>
      <c r="L58" s="232"/>
      <c r="M58" s="79" t="s">
        <v>1073</v>
      </c>
      <c r="N58" s="128">
        <v>50</v>
      </c>
      <c r="O58" s="119"/>
      <c r="P58" s="147"/>
      <c r="Q58" s="119"/>
      <c r="R58" s="102"/>
      <c r="S58" s="15" t="str">
        <f>VLOOKUP(C58,PĐT!$B$2:$H$141,2,0)</f>
        <v>Trần Xuân</v>
      </c>
      <c r="T58" s="15" t="str">
        <f>VLOOKUP(C58,PĐT!$B$2:$H$141,3,0)</f>
        <v>Nhơn</v>
      </c>
      <c r="U58" s="1">
        <v>26</v>
      </c>
      <c r="W58" s="91" t="str">
        <f>VLOOKUP(C58,PĐT_GuiLanCuoi_18052002!$B$6:$H$127,2,0)</f>
        <v>Trần Xuân</v>
      </c>
      <c r="X58" s="91" t="str">
        <f>VLOOKUP(C58,PĐT_GuiLanCuoi_18052002!$B$6:$H$127,3,0)</f>
        <v>Nhơn</v>
      </c>
    </row>
    <row r="59" spans="1:24" ht="28.5" customHeight="1" x14ac:dyDescent="0.2">
      <c r="A59" s="46">
        <v>55</v>
      </c>
      <c r="B59" s="22">
        <v>51</v>
      </c>
      <c r="C59" s="99" t="s">
        <v>367</v>
      </c>
      <c r="D59" s="100" t="s">
        <v>502</v>
      </c>
      <c r="E59" s="100" t="s">
        <v>76</v>
      </c>
      <c r="F59" s="99" t="s">
        <v>12</v>
      </c>
      <c r="G59" s="98" t="s">
        <v>368</v>
      </c>
      <c r="H59" s="101" t="s">
        <v>369</v>
      </c>
      <c r="I59" s="98" t="s">
        <v>3</v>
      </c>
      <c r="J59" s="107" t="s">
        <v>906</v>
      </c>
      <c r="K59" s="219"/>
      <c r="L59" s="59" t="s">
        <v>986</v>
      </c>
      <c r="M59" s="78" t="s">
        <v>987</v>
      </c>
      <c r="N59" s="104"/>
      <c r="O59" s="104"/>
      <c r="P59" s="104"/>
      <c r="Q59" s="104"/>
      <c r="R59" s="104" t="s">
        <v>1110</v>
      </c>
      <c r="S59" s="15" t="str">
        <f>VLOOKUP(C59,PĐT!$B$2:$H$141,2,0)</f>
        <v>Đặng Ngọc</v>
      </c>
      <c r="T59" s="15" t="str">
        <f>VLOOKUP(C59,PĐT!$B$2:$H$141,3,0)</f>
        <v>An</v>
      </c>
      <c r="U59" s="1">
        <v>80</v>
      </c>
      <c r="W59" s="91" t="e">
        <f>VLOOKUP(C59,PĐT_GuiLanCuoi_18052002!$B$6:$H$127,2,0)</f>
        <v>#N/A</v>
      </c>
      <c r="X59" s="91" t="e">
        <f>VLOOKUP(C59,PĐT_GuiLanCuoi_18052002!$B$6:$H$127,3,0)</f>
        <v>#N/A</v>
      </c>
    </row>
    <row r="60" spans="1:24" ht="28.5" customHeight="1" x14ac:dyDescent="0.2">
      <c r="A60" s="46">
        <v>56</v>
      </c>
      <c r="B60" s="22">
        <v>52</v>
      </c>
      <c r="C60" s="66" t="s">
        <v>370</v>
      </c>
      <c r="D60" s="67" t="s">
        <v>739</v>
      </c>
      <c r="E60" s="67" t="s">
        <v>740</v>
      </c>
      <c r="F60" s="66" t="s">
        <v>209</v>
      </c>
      <c r="G60" s="22" t="s">
        <v>371</v>
      </c>
      <c r="H60" s="23" t="s">
        <v>372</v>
      </c>
      <c r="I60" s="22" t="s">
        <v>3</v>
      </c>
      <c r="J60" s="106" t="s">
        <v>906</v>
      </c>
      <c r="K60" s="56" t="s">
        <v>914</v>
      </c>
      <c r="L60" s="96" t="s">
        <v>988</v>
      </c>
      <c r="M60" s="78" t="s">
        <v>989</v>
      </c>
      <c r="N60" s="126">
        <v>50</v>
      </c>
      <c r="O60" s="117"/>
      <c r="P60" s="147"/>
      <c r="Q60" s="117"/>
      <c r="R60" s="103"/>
      <c r="S60" s="15" t="str">
        <f>VLOOKUP(C60,PĐT!$B$2:$H$141,2,0)</f>
        <v>Nguyễn Phương Hoài</v>
      </c>
      <c r="T60" s="15" t="str">
        <f>VLOOKUP(C60,PĐT!$B$2:$H$141,3,0)</f>
        <v>Việt</v>
      </c>
      <c r="U60" s="1">
        <v>81</v>
      </c>
      <c r="W60" s="91" t="str">
        <f>VLOOKUP(C60,PĐT_GuiLanCuoi_18052002!$B$6:$H$127,2,0)</f>
        <v>Nguyễn Phương Hoài</v>
      </c>
      <c r="X60" s="91" t="str">
        <f>VLOOKUP(C60,PĐT_GuiLanCuoi_18052002!$B$6:$H$127,3,0)</f>
        <v>Việt</v>
      </c>
    </row>
    <row r="61" spans="1:24" ht="28.5" customHeight="1" x14ac:dyDescent="0.2">
      <c r="A61" s="46">
        <v>57</v>
      </c>
      <c r="B61" s="22">
        <v>53</v>
      </c>
      <c r="C61" s="66" t="s">
        <v>373</v>
      </c>
      <c r="D61" s="67" t="s">
        <v>768</v>
      </c>
      <c r="E61" s="67" t="s">
        <v>86</v>
      </c>
      <c r="F61" s="66" t="s">
        <v>248</v>
      </c>
      <c r="G61" s="22" t="s">
        <v>374</v>
      </c>
      <c r="H61" s="23" t="s">
        <v>375</v>
      </c>
      <c r="I61" s="22" t="s">
        <v>3</v>
      </c>
      <c r="J61" s="106" t="s">
        <v>906</v>
      </c>
      <c r="K61" s="56" t="s">
        <v>900</v>
      </c>
      <c r="L61" s="96" t="s">
        <v>990</v>
      </c>
      <c r="M61" s="78" t="s">
        <v>991</v>
      </c>
      <c r="N61" s="126">
        <v>80</v>
      </c>
      <c r="O61" s="117"/>
      <c r="P61" s="147"/>
      <c r="Q61" s="117"/>
      <c r="R61" s="103"/>
      <c r="S61" s="15" t="str">
        <f>VLOOKUP(C61,PĐT!$B$2:$H$141,2,0)</f>
        <v>Nguyễn Hữu Lê</v>
      </c>
      <c r="T61" s="15" t="str">
        <f>VLOOKUP(C61,PĐT!$B$2:$H$141,3,0)</f>
        <v>Vinh</v>
      </c>
      <c r="U61" s="1">
        <v>82</v>
      </c>
      <c r="W61" s="91" t="str">
        <f>VLOOKUP(C61,PĐT_GuiLanCuoi_18052002!$B$6:$H$127,2,0)</f>
        <v>Nguyễn Hữu Lê</v>
      </c>
      <c r="X61" s="91" t="str">
        <f>VLOOKUP(C61,PĐT_GuiLanCuoi_18052002!$B$6:$H$127,3,0)</f>
        <v>Vinh</v>
      </c>
    </row>
    <row r="62" spans="1:24" ht="28.5" customHeight="1" x14ac:dyDescent="0.2">
      <c r="A62" s="46">
        <v>72</v>
      </c>
      <c r="B62" s="22">
        <v>54</v>
      </c>
      <c r="C62" s="66" t="s">
        <v>417</v>
      </c>
      <c r="D62" s="67" t="s">
        <v>788</v>
      </c>
      <c r="E62" s="67" t="s">
        <v>42</v>
      </c>
      <c r="F62" s="66" t="s">
        <v>241</v>
      </c>
      <c r="G62" s="22" t="s">
        <v>418</v>
      </c>
      <c r="H62" s="23" t="s">
        <v>419</v>
      </c>
      <c r="I62" s="22" t="s">
        <v>3</v>
      </c>
      <c r="J62" s="106" t="s">
        <v>906</v>
      </c>
      <c r="K62" s="56" t="s">
        <v>901</v>
      </c>
      <c r="L62" s="96" t="s">
        <v>992</v>
      </c>
      <c r="M62" s="78" t="s">
        <v>993</v>
      </c>
      <c r="N62" s="126">
        <v>50</v>
      </c>
      <c r="O62" s="117"/>
      <c r="P62" s="147"/>
      <c r="Q62" s="117"/>
      <c r="R62" s="103"/>
      <c r="S62" s="15" t="str">
        <f>VLOOKUP(C62,PĐT!$B$2:$H$141,2,0)</f>
        <v>Lê Thanh</v>
      </c>
      <c r="T62" s="15" t="str">
        <f>VLOOKUP(C62,PĐT!$B$2:$H$141,3,0)</f>
        <v>Huy</v>
      </c>
      <c r="U62" s="1">
        <v>97</v>
      </c>
      <c r="W62" s="91" t="str">
        <f>VLOOKUP(C62,PĐT_GuiLanCuoi_18052002!$B$6:$H$127,2,0)</f>
        <v>Lê Thanh</v>
      </c>
      <c r="X62" s="91" t="str">
        <f>VLOOKUP(C62,PĐT_GuiLanCuoi_18052002!$B$6:$H$127,3,0)</f>
        <v>Huy</v>
      </c>
    </row>
    <row r="63" spans="1:24" ht="28.5" customHeight="1" x14ac:dyDescent="0.2">
      <c r="A63" s="26">
        <v>1</v>
      </c>
      <c r="B63" s="22">
        <v>55</v>
      </c>
      <c r="C63" s="66" t="s">
        <v>117</v>
      </c>
      <c r="D63" s="67" t="s">
        <v>483</v>
      </c>
      <c r="E63" s="67" t="s">
        <v>484</v>
      </c>
      <c r="F63" s="66" t="s">
        <v>8</v>
      </c>
      <c r="G63" s="22" t="s">
        <v>118</v>
      </c>
      <c r="H63" s="23" t="s">
        <v>119</v>
      </c>
      <c r="I63" s="22" t="s">
        <v>3</v>
      </c>
      <c r="J63" s="24" t="s">
        <v>892</v>
      </c>
      <c r="K63" s="217" t="s">
        <v>1142</v>
      </c>
      <c r="L63" s="254" t="s">
        <v>1086</v>
      </c>
      <c r="M63" s="254" t="s">
        <v>1087</v>
      </c>
      <c r="N63" s="165">
        <v>0.5</v>
      </c>
      <c r="O63" s="135"/>
      <c r="P63" s="149"/>
      <c r="Q63" s="135"/>
      <c r="R63" s="102"/>
      <c r="S63" s="15" t="str">
        <f>VLOOKUP(C63,PĐT!$B$2:$H$141,2,0)</f>
        <v>Mông Hà Trung</v>
      </c>
      <c r="T63" s="15" t="str">
        <f>VLOOKUP(C63,PĐT!$B$2:$H$141,3,0)</f>
        <v>Huyền</v>
      </c>
      <c r="U63" s="1">
        <v>1</v>
      </c>
      <c r="W63" s="91" t="str">
        <f>VLOOKUP(C63,PĐT_GuiLanCuoi_18052002!$B$6:$H$127,2,0)</f>
        <v>Mông Hà Trung</v>
      </c>
      <c r="X63" s="91" t="str">
        <f>VLOOKUP(C63,PĐT_GuiLanCuoi_18052002!$B$6:$H$127,3,0)</f>
        <v>Huyền</v>
      </c>
    </row>
    <row r="64" spans="1:24" ht="28.5" customHeight="1" x14ac:dyDescent="0.2">
      <c r="A64" s="26">
        <v>1</v>
      </c>
      <c r="B64" s="22">
        <v>56</v>
      </c>
      <c r="C64" s="66" t="s">
        <v>120</v>
      </c>
      <c r="D64" s="67" t="s">
        <v>487</v>
      </c>
      <c r="E64" s="67" t="s">
        <v>488</v>
      </c>
      <c r="F64" s="66" t="s">
        <v>8</v>
      </c>
      <c r="G64" s="22" t="s">
        <v>121</v>
      </c>
      <c r="H64" s="23" t="s">
        <v>122</v>
      </c>
      <c r="I64" s="22" t="s">
        <v>3</v>
      </c>
      <c r="J64" s="24" t="s">
        <v>892</v>
      </c>
      <c r="K64" s="217" t="s">
        <v>1142</v>
      </c>
      <c r="L64" s="255"/>
      <c r="M64" s="256"/>
      <c r="N64" s="160">
        <v>0.5</v>
      </c>
      <c r="O64" s="136"/>
      <c r="P64" s="146"/>
      <c r="Q64" s="136"/>
      <c r="R64" s="102"/>
      <c r="S64" s="15" t="str">
        <f>VLOOKUP(C64,PĐT!$B$2:$H$141,2,0)</f>
        <v>Nhan Hồng Hải</v>
      </c>
      <c r="T64" s="15" t="str">
        <f>VLOOKUP(C64,PĐT!$B$2:$H$141,3,0)</f>
        <v>Yến</v>
      </c>
      <c r="U64" s="1">
        <v>2</v>
      </c>
      <c r="W64" s="91" t="str">
        <f>VLOOKUP(C64,PĐT_GuiLanCuoi_18052002!$B$6:$H$127,2,0)</f>
        <v>Nhan Hồng Hải</v>
      </c>
      <c r="X64" s="91" t="str">
        <f>VLOOKUP(C64,PĐT_GuiLanCuoi_18052002!$B$6:$H$127,3,0)</f>
        <v>Yến</v>
      </c>
    </row>
    <row r="65" spans="1:24" ht="28.5" customHeight="1" x14ac:dyDescent="0.2">
      <c r="A65" s="46">
        <v>95</v>
      </c>
      <c r="B65" s="22">
        <v>57</v>
      </c>
      <c r="C65" s="66" t="s">
        <v>569</v>
      </c>
      <c r="D65" s="67" t="s">
        <v>570</v>
      </c>
      <c r="E65" s="67" t="s">
        <v>55</v>
      </c>
      <c r="F65" s="66" t="s">
        <v>11</v>
      </c>
      <c r="G65" s="47" t="s">
        <v>573</v>
      </c>
      <c r="H65" s="48" t="s">
        <v>572</v>
      </c>
      <c r="I65" s="47"/>
      <c r="J65" s="24" t="s">
        <v>892</v>
      </c>
      <c r="K65" s="56" t="s">
        <v>893</v>
      </c>
      <c r="L65" s="53" t="s">
        <v>1088</v>
      </c>
      <c r="M65" s="17" t="s">
        <v>1089</v>
      </c>
      <c r="N65" s="171">
        <v>0.5</v>
      </c>
      <c r="O65" s="17"/>
      <c r="P65" s="156"/>
      <c r="Q65" s="17"/>
      <c r="R65" s="53"/>
      <c r="S65" s="15" t="str">
        <f>VLOOKUP(C65,PĐT!$B$2:$H$141,2,0)</f>
        <v>Cao Lê Tuấn</v>
      </c>
      <c r="T65" s="15" t="str">
        <f>VLOOKUP(C65,PĐT!$B$2:$H$141,3,0)</f>
        <v>Vũ</v>
      </c>
      <c r="U65" s="1">
        <v>120</v>
      </c>
      <c r="W65" s="91" t="str">
        <f>VLOOKUP(C65,PĐT_GuiLanCuoi_18052002!$B$6:$H$127,2,0)</f>
        <v>Cao Lê Tuấn</v>
      </c>
      <c r="X65" s="91" t="str">
        <f>VLOOKUP(C65,PĐT_GuiLanCuoi_18052002!$B$6:$H$127,3,0)</f>
        <v>Vũ</v>
      </c>
    </row>
    <row r="66" spans="1:24" ht="28.5" customHeight="1" x14ac:dyDescent="0.2">
      <c r="A66" s="46">
        <v>96</v>
      </c>
      <c r="B66" s="22">
        <v>58</v>
      </c>
      <c r="C66" s="189" t="s">
        <v>718</v>
      </c>
      <c r="D66" s="190" t="s">
        <v>719</v>
      </c>
      <c r="E66" s="190" t="s">
        <v>93</v>
      </c>
      <c r="F66" s="189" t="s">
        <v>209</v>
      </c>
      <c r="G66" s="191" t="s">
        <v>722</v>
      </c>
      <c r="H66" s="192" t="s">
        <v>721</v>
      </c>
      <c r="I66" s="191"/>
      <c r="J66" s="194" t="s">
        <v>892</v>
      </c>
      <c r="K66" s="219"/>
      <c r="L66" s="173" t="s">
        <v>1090</v>
      </c>
      <c r="M66" s="172" t="s">
        <v>1091</v>
      </c>
      <c r="N66" s="144"/>
      <c r="O66" s="175"/>
      <c r="P66" s="176" t="s">
        <v>1123</v>
      </c>
      <c r="Q66" s="175"/>
      <c r="R66" s="144"/>
      <c r="S66" s="15" t="str">
        <f>VLOOKUP(C66,PĐT!$B$2:$H$141,2,0)</f>
        <v>Đào Thiên</v>
      </c>
      <c r="T66" s="15" t="str">
        <f>VLOOKUP(C66,PĐT!$B$2:$H$141,3,0)</f>
        <v>Phúc</v>
      </c>
      <c r="U66" s="1">
        <v>121</v>
      </c>
      <c r="W66" s="91" t="str">
        <f>VLOOKUP(C66,PĐT_GuiLanCuoi_18052002!$B$6:$H$127,2,0)</f>
        <v>Đào Thiên</v>
      </c>
      <c r="X66" s="91" t="str">
        <f>VLOOKUP(C66,PĐT_GuiLanCuoi_18052002!$B$6:$H$127,3,0)</f>
        <v>Phúc</v>
      </c>
    </row>
    <row r="67" spans="1:24" ht="28.5" customHeight="1" x14ac:dyDescent="0.2">
      <c r="A67" s="46">
        <v>27</v>
      </c>
      <c r="B67" s="22">
        <v>59</v>
      </c>
      <c r="C67" s="66" t="s">
        <v>260</v>
      </c>
      <c r="D67" s="67" t="s">
        <v>794</v>
      </c>
      <c r="E67" s="67" t="s">
        <v>795</v>
      </c>
      <c r="F67" s="66" t="s">
        <v>241</v>
      </c>
      <c r="G67" s="22" t="s">
        <v>261</v>
      </c>
      <c r="H67" s="23" t="s">
        <v>262</v>
      </c>
      <c r="I67" s="22" t="s">
        <v>3</v>
      </c>
      <c r="J67" s="106" t="s">
        <v>903</v>
      </c>
      <c r="K67" s="217" t="s">
        <v>103</v>
      </c>
      <c r="L67" s="254" t="s">
        <v>994</v>
      </c>
      <c r="M67" s="239" t="s">
        <v>995</v>
      </c>
      <c r="N67" s="199">
        <v>50</v>
      </c>
      <c r="O67" s="177"/>
      <c r="P67" s="178"/>
      <c r="Q67" s="177"/>
      <c r="R67" s="179" t="s">
        <v>1125</v>
      </c>
      <c r="S67" s="15" t="str">
        <f>VLOOKUP(C67,PĐT!$B$2:$H$141,2,0)</f>
        <v>Trần Thị</v>
      </c>
      <c r="T67" s="15" t="str">
        <f>VLOOKUP(C67,PĐT!$B$2:$H$141,3,0)</f>
        <v>Nguyệt</v>
      </c>
      <c r="U67" s="1">
        <v>45</v>
      </c>
      <c r="W67" s="91" t="str">
        <f>VLOOKUP(C67,PĐT_GuiLanCuoi_18052002!$B$6:$H$127,2,0)</f>
        <v>Trần Thị</v>
      </c>
      <c r="X67" s="91" t="str">
        <f>VLOOKUP(C67,PĐT_GuiLanCuoi_18052002!$B$6:$H$127,3,0)</f>
        <v>Nguyệt</v>
      </c>
    </row>
    <row r="68" spans="1:24" ht="28.5" customHeight="1" x14ac:dyDescent="0.2">
      <c r="A68" s="46">
        <v>27</v>
      </c>
      <c r="B68" s="22">
        <v>60</v>
      </c>
      <c r="C68" s="66" t="s">
        <v>263</v>
      </c>
      <c r="D68" s="67" t="s">
        <v>798</v>
      </c>
      <c r="E68" s="67" t="s">
        <v>799</v>
      </c>
      <c r="F68" s="66" t="s">
        <v>241</v>
      </c>
      <c r="G68" s="22" t="s">
        <v>264</v>
      </c>
      <c r="H68" s="23" t="s">
        <v>265</v>
      </c>
      <c r="I68" s="22" t="s">
        <v>3</v>
      </c>
      <c r="J68" s="106" t="s">
        <v>903</v>
      </c>
      <c r="K68" s="217" t="s">
        <v>103</v>
      </c>
      <c r="L68" s="255"/>
      <c r="M68" s="239"/>
      <c r="N68" s="199">
        <v>50</v>
      </c>
      <c r="O68" s="177"/>
      <c r="P68" s="178"/>
      <c r="Q68" s="177"/>
      <c r="R68" s="179" t="s">
        <v>1125</v>
      </c>
      <c r="S68" s="15" t="str">
        <f>VLOOKUP(C68,PĐT!$B$2:$H$141,2,0)</f>
        <v>Trần Đại</v>
      </c>
      <c r="T68" s="15" t="str">
        <f>VLOOKUP(C68,PĐT!$B$2:$H$141,3,0)</f>
        <v>Nhã</v>
      </c>
      <c r="U68" s="1">
        <v>46</v>
      </c>
      <c r="W68" s="91" t="str">
        <f>VLOOKUP(C68,PĐT_GuiLanCuoi_18052002!$B$6:$H$127,2,0)</f>
        <v>Trần Đại</v>
      </c>
      <c r="X68" s="91" t="str">
        <f>VLOOKUP(C68,PĐT_GuiLanCuoi_18052002!$B$6:$H$127,3,0)</f>
        <v>Nhã</v>
      </c>
    </row>
    <row r="69" spans="1:24" ht="28.5" customHeight="1" x14ac:dyDescent="0.2">
      <c r="A69" s="46">
        <v>42</v>
      </c>
      <c r="B69" s="22">
        <v>61</v>
      </c>
      <c r="C69" s="66" t="s">
        <v>328</v>
      </c>
      <c r="D69" s="67" t="s">
        <v>496</v>
      </c>
      <c r="E69" s="67" t="s">
        <v>36</v>
      </c>
      <c r="F69" s="66" t="s">
        <v>4</v>
      </c>
      <c r="G69" s="22" t="s">
        <v>329</v>
      </c>
      <c r="H69" s="23" t="s">
        <v>330</v>
      </c>
      <c r="I69" s="22" t="s">
        <v>3</v>
      </c>
      <c r="J69" s="106" t="s">
        <v>903</v>
      </c>
      <c r="K69" s="56" t="s">
        <v>892</v>
      </c>
      <c r="L69" s="96" t="s">
        <v>996</v>
      </c>
      <c r="M69" s="80" t="s">
        <v>997</v>
      </c>
      <c r="N69" s="199">
        <v>50</v>
      </c>
      <c r="O69" s="177"/>
      <c r="P69" s="178"/>
      <c r="Q69" s="177"/>
      <c r="R69" s="179" t="s">
        <v>1126</v>
      </c>
      <c r="S69" s="15" t="str">
        <f>VLOOKUP(C69,PĐT!$B$2:$H$141,2,0)</f>
        <v>Lày Vân</v>
      </c>
      <c r="T69" s="15" t="str">
        <f>VLOOKUP(C69,PĐT!$B$2:$H$141,3,0)</f>
        <v>Long</v>
      </c>
      <c r="U69" s="1">
        <v>67</v>
      </c>
      <c r="W69" s="91" t="str">
        <f>VLOOKUP(C69,PĐT_GuiLanCuoi_18052002!$B$6:$H$127,2,0)</f>
        <v>Lày Vân</v>
      </c>
      <c r="X69" s="91" t="str">
        <f>VLOOKUP(C69,PĐT_GuiLanCuoi_18052002!$B$6:$H$127,3,0)</f>
        <v>Long</v>
      </c>
    </row>
    <row r="70" spans="1:24" ht="28.5" customHeight="1" x14ac:dyDescent="0.2">
      <c r="A70" s="46">
        <v>50</v>
      </c>
      <c r="B70" s="22">
        <v>62</v>
      </c>
      <c r="C70" s="66" t="s">
        <v>352</v>
      </c>
      <c r="D70" s="67" t="s">
        <v>765</v>
      </c>
      <c r="E70" s="67" t="s">
        <v>88</v>
      </c>
      <c r="F70" s="66" t="s">
        <v>248</v>
      </c>
      <c r="G70" s="22" t="s">
        <v>353</v>
      </c>
      <c r="H70" s="23" t="s">
        <v>354</v>
      </c>
      <c r="I70" s="22" t="s">
        <v>3</v>
      </c>
      <c r="J70" s="106" t="s">
        <v>903</v>
      </c>
      <c r="K70" s="56" t="s">
        <v>898</v>
      </c>
      <c r="L70" s="96" t="s">
        <v>998</v>
      </c>
      <c r="M70" s="80" t="s">
        <v>999</v>
      </c>
      <c r="N70" s="199">
        <v>50</v>
      </c>
      <c r="O70" s="177"/>
      <c r="P70" s="178"/>
      <c r="Q70" s="177"/>
      <c r="R70" s="179" t="s">
        <v>1126</v>
      </c>
      <c r="S70" s="15" t="str">
        <f>VLOOKUP(C70,PĐT!$B$2:$H$141,2,0)</f>
        <v>Lý Hoàng</v>
      </c>
      <c r="T70" s="15" t="str">
        <f>VLOOKUP(C70,PĐT!$B$2:$H$141,3,0)</f>
        <v>Thư</v>
      </c>
      <c r="U70" s="1">
        <v>75</v>
      </c>
      <c r="W70" s="91" t="str">
        <f>VLOOKUP(C70,PĐT_GuiLanCuoi_18052002!$B$6:$H$127,2,0)</f>
        <v>Lý Hoàng</v>
      </c>
      <c r="X70" s="91" t="str">
        <f>VLOOKUP(C70,PĐT_GuiLanCuoi_18052002!$B$6:$H$127,3,0)</f>
        <v>Thư</v>
      </c>
    </row>
    <row r="71" spans="1:24" ht="28.5" customHeight="1" x14ac:dyDescent="0.2">
      <c r="A71" s="46">
        <v>76</v>
      </c>
      <c r="B71" s="22">
        <v>63</v>
      </c>
      <c r="C71" s="66" t="s">
        <v>28</v>
      </c>
      <c r="D71" s="67" t="s">
        <v>115</v>
      </c>
      <c r="E71" s="67" t="s">
        <v>75</v>
      </c>
      <c r="F71" s="66" t="s">
        <v>12</v>
      </c>
      <c r="G71" s="22" t="s">
        <v>875</v>
      </c>
      <c r="H71" s="23" t="s">
        <v>885</v>
      </c>
      <c r="I71" s="22" t="s">
        <v>3</v>
      </c>
      <c r="J71" s="106" t="s">
        <v>903</v>
      </c>
      <c r="K71" s="56" t="s">
        <v>923</v>
      </c>
      <c r="L71" s="96" t="s">
        <v>1000</v>
      </c>
      <c r="M71" s="80" t="s">
        <v>1001</v>
      </c>
      <c r="N71" s="199">
        <v>50</v>
      </c>
      <c r="O71" s="177"/>
      <c r="P71" s="178"/>
      <c r="Q71" s="177"/>
      <c r="R71" s="179" t="s">
        <v>1126</v>
      </c>
      <c r="S71" s="15" t="str">
        <f>VLOOKUP(C71,PĐT!$B$2:$H$141,2,0)</f>
        <v>Lê Quang</v>
      </c>
      <c r="T71" s="15" t="str">
        <f>VLOOKUP(C71,PĐT!$B$2:$H$141,3,0)</f>
        <v>Nhựt</v>
      </c>
      <c r="U71" s="1">
        <v>101</v>
      </c>
      <c r="W71" s="91" t="str">
        <f>VLOOKUP(C71,PĐT_GuiLanCuoi_18052002!$B$6:$H$127,2,0)</f>
        <v>Lê Quang</v>
      </c>
      <c r="X71" s="91" t="str">
        <f>VLOOKUP(C71,PĐT_GuiLanCuoi_18052002!$B$6:$H$127,3,0)</f>
        <v>Nhựt</v>
      </c>
    </row>
    <row r="72" spans="1:24" ht="28.5" customHeight="1" x14ac:dyDescent="0.2">
      <c r="A72" s="46">
        <v>78</v>
      </c>
      <c r="B72" s="22">
        <v>64</v>
      </c>
      <c r="C72" s="66" t="s">
        <v>470</v>
      </c>
      <c r="D72" s="67" t="s">
        <v>471</v>
      </c>
      <c r="E72" s="67" t="s">
        <v>44</v>
      </c>
      <c r="F72" s="66" t="s">
        <v>5</v>
      </c>
      <c r="G72" s="22" t="s">
        <v>877</v>
      </c>
      <c r="H72" s="23" t="s">
        <v>473</v>
      </c>
      <c r="I72" s="22" t="s">
        <v>3</v>
      </c>
      <c r="J72" s="106" t="s">
        <v>903</v>
      </c>
      <c r="K72" s="56" t="s">
        <v>904</v>
      </c>
      <c r="L72" s="96" t="s">
        <v>1002</v>
      </c>
      <c r="M72" s="80" t="s">
        <v>1003</v>
      </c>
      <c r="N72" s="199">
        <v>50</v>
      </c>
      <c r="O72" s="177"/>
      <c r="P72" s="178"/>
      <c r="Q72" s="177"/>
      <c r="R72" s="179" t="s">
        <v>1126</v>
      </c>
      <c r="S72" s="15" t="str">
        <f>VLOOKUP(C72,PĐT!$B$2:$H$141,2,0)</f>
        <v>Lưu Phước</v>
      </c>
      <c r="T72" s="15" t="str">
        <f>VLOOKUP(C72,PĐT!$B$2:$H$141,3,0)</f>
        <v>Nhân</v>
      </c>
      <c r="U72" s="1">
        <v>103</v>
      </c>
      <c r="W72" s="91" t="str">
        <f>VLOOKUP(C72,PĐT_GuiLanCuoi_18052002!$B$6:$H$127,2,0)</f>
        <v>Lưu Phước</v>
      </c>
      <c r="X72" s="91" t="str">
        <f>VLOOKUP(C72,PĐT_GuiLanCuoi_18052002!$B$6:$H$127,3,0)</f>
        <v>Nhân</v>
      </c>
    </row>
    <row r="73" spans="1:24" ht="28.5" customHeight="1" x14ac:dyDescent="0.2">
      <c r="A73" s="26">
        <v>6</v>
      </c>
      <c r="B73" s="22">
        <v>65</v>
      </c>
      <c r="C73" s="66" t="s">
        <v>143</v>
      </c>
      <c r="D73" s="67" t="s">
        <v>63</v>
      </c>
      <c r="E73" s="67" t="s">
        <v>64</v>
      </c>
      <c r="F73" s="66" t="s">
        <v>144</v>
      </c>
      <c r="G73" s="22" t="s">
        <v>145</v>
      </c>
      <c r="H73" s="23" t="s">
        <v>146</v>
      </c>
      <c r="I73" s="22" t="s">
        <v>3</v>
      </c>
      <c r="J73" s="24" t="s">
        <v>891</v>
      </c>
      <c r="K73" s="56" t="s">
        <v>894</v>
      </c>
      <c r="L73" s="226" t="s">
        <v>1004</v>
      </c>
      <c r="M73" s="226" t="s">
        <v>1005</v>
      </c>
      <c r="N73" s="126">
        <v>60</v>
      </c>
      <c r="O73" s="126"/>
      <c r="P73" s="147"/>
      <c r="Q73" s="126"/>
      <c r="R73" s="102" t="s">
        <v>1127</v>
      </c>
      <c r="S73" s="15" t="str">
        <f>VLOOKUP(C73,PĐT!$B$2:$H$141,2,0)</f>
        <v>Lê Văn</v>
      </c>
      <c r="T73" s="15" t="str">
        <f>VLOOKUP(C73,PĐT!$B$2:$H$141,3,0)</f>
        <v>Hiếu</v>
      </c>
      <c r="U73" s="1">
        <v>9</v>
      </c>
      <c r="W73" s="91" t="str">
        <f>VLOOKUP(C73,PĐT_GuiLanCuoi_18052002!$B$6:$H$127,2,0)</f>
        <v>Lê Văn</v>
      </c>
      <c r="X73" s="91" t="str">
        <f>VLOOKUP(C73,PĐT_GuiLanCuoi_18052002!$B$6:$H$127,3,0)</f>
        <v>Hiếu</v>
      </c>
    </row>
    <row r="74" spans="1:24" ht="28.5" customHeight="1" x14ac:dyDescent="0.2">
      <c r="A74" s="26">
        <v>6</v>
      </c>
      <c r="B74" s="22">
        <v>66</v>
      </c>
      <c r="C74" s="66" t="s">
        <v>147</v>
      </c>
      <c r="D74" s="67" t="s">
        <v>94</v>
      </c>
      <c r="E74" s="67" t="s">
        <v>45</v>
      </c>
      <c r="F74" s="66" t="s">
        <v>144</v>
      </c>
      <c r="G74" s="22" t="s">
        <v>148</v>
      </c>
      <c r="H74" s="23" t="s">
        <v>149</v>
      </c>
      <c r="I74" s="22" t="s">
        <v>3</v>
      </c>
      <c r="J74" s="24" t="s">
        <v>891</v>
      </c>
      <c r="K74" s="56" t="s">
        <v>894</v>
      </c>
      <c r="L74" s="226"/>
      <c r="M74" s="226"/>
      <c r="N74" s="126">
        <v>60</v>
      </c>
      <c r="O74" s="126"/>
      <c r="P74" s="147"/>
      <c r="Q74" s="126"/>
      <c r="R74" s="102" t="s">
        <v>1127</v>
      </c>
      <c r="S74" s="15" t="str">
        <f>VLOOKUP(C74,PĐT!$B$2:$H$141,2,0)</f>
        <v>Nguyễn Ngọc</v>
      </c>
      <c r="T74" s="15" t="str">
        <f>VLOOKUP(C74,PĐT!$B$2:$H$141,3,0)</f>
        <v>Duy</v>
      </c>
      <c r="U74" s="1">
        <v>10</v>
      </c>
      <c r="W74" s="91" t="str">
        <f>VLOOKUP(C74,PĐT_GuiLanCuoi_18052002!$B$6:$H$127,2,0)</f>
        <v>Nguyễn Ngọc</v>
      </c>
      <c r="X74" s="91" t="str">
        <f>VLOOKUP(C74,PĐT_GuiLanCuoi_18052002!$B$6:$H$127,3,0)</f>
        <v>Duy</v>
      </c>
    </row>
    <row r="75" spans="1:24" ht="28.5" customHeight="1" x14ac:dyDescent="0.2">
      <c r="A75" s="46">
        <v>13</v>
      </c>
      <c r="B75" s="22">
        <v>67</v>
      </c>
      <c r="C75" s="66" t="s">
        <v>188</v>
      </c>
      <c r="D75" s="67" t="s">
        <v>665</v>
      </c>
      <c r="E75" s="67" t="s">
        <v>42</v>
      </c>
      <c r="F75" s="66" t="s">
        <v>189</v>
      </c>
      <c r="G75" s="22" t="s">
        <v>190</v>
      </c>
      <c r="H75" s="23" t="s">
        <v>191</v>
      </c>
      <c r="I75" s="22" t="s">
        <v>3</v>
      </c>
      <c r="J75" s="24" t="s">
        <v>891</v>
      </c>
      <c r="K75" s="56" t="s">
        <v>900</v>
      </c>
      <c r="L75" s="226" t="s">
        <v>1006</v>
      </c>
      <c r="M75" s="226" t="s">
        <v>1007</v>
      </c>
      <c r="N75" s="126">
        <v>50</v>
      </c>
      <c r="O75" s="126"/>
      <c r="P75" s="147"/>
      <c r="Q75" s="126"/>
      <c r="R75" s="102" t="s">
        <v>1127</v>
      </c>
      <c r="S75" s="15" t="str">
        <f>VLOOKUP(C75,PĐT!$B$2:$H$141,2,0)</f>
        <v>Nguyễn Trần Chính</v>
      </c>
      <c r="T75" s="15" t="str">
        <f>VLOOKUP(C75,PĐT!$B$2:$H$141,3,0)</f>
        <v>Huy</v>
      </c>
      <c r="U75" s="1">
        <v>23</v>
      </c>
      <c r="W75" s="91" t="str">
        <f>VLOOKUP(C75,PĐT_GuiLanCuoi_18052002!$B$6:$H$127,2,0)</f>
        <v>Nguyễn Trần Chính</v>
      </c>
      <c r="X75" s="91" t="str">
        <f>VLOOKUP(C75,PĐT_GuiLanCuoi_18052002!$B$6:$H$127,3,0)</f>
        <v>Huy</v>
      </c>
    </row>
    <row r="76" spans="1:24" ht="28.5" customHeight="1" x14ac:dyDescent="0.2">
      <c r="A76" s="46">
        <v>13</v>
      </c>
      <c r="B76" s="22">
        <v>68</v>
      </c>
      <c r="C76" s="66" t="s">
        <v>192</v>
      </c>
      <c r="D76" s="67" t="s">
        <v>671</v>
      </c>
      <c r="E76" s="67" t="s">
        <v>48</v>
      </c>
      <c r="F76" s="66" t="s">
        <v>189</v>
      </c>
      <c r="G76" s="22" t="s">
        <v>193</v>
      </c>
      <c r="H76" s="23" t="s">
        <v>194</v>
      </c>
      <c r="I76" s="22" t="s">
        <v>3</v>
      </c>
      <c r="J76" s="24" t="s">
        <v>891</v>
      </c>
      <c r="K76" s="56" t="s">
        <v>900</v>
      </c>
      <c r="L76" s="226"/>
      <c r="M76" s="226"/>
      <c r="N76" s="126">
        <v>45</v>
      </c>
      <c r="O76" s="126"/>
      <c r="P76" s="147"/>
      <c r="Q76" s="126"/>
      <c r="R76" s="102" t="s">
        <v>1127</v>
      </c>
      <c r="S76" s="15" t="str">
        <f>VLOOKUP(C76,PĐT!$B$2:$H$141,2,0)</f>
        <v>Nguyễn Hoàng Minh</v>
      </c>
      <c r="T76" s="15" t="str">
        <f>VLOOKUP(C76,PĐT!$B$2:$H$141,3,0)</f>
        <v>Thy</v>
      </c>
      <c r="U76" s="1">
        <v>24</v>
      </c>
      <c r="W76" s="91" t="str">
        <f>VLOOKUP(C76,PĐT_GuiLanCuoi_18052002!$B$6:$H$127,2,0)</f>
        <v>Nguyễn Hoàng Minh</v>
      </c>
      <c r="X76" s="91" t="str">
        <f>VLOOKUP(C76,PĐT_GuiLanCuoi_18052002!$B$6:$H$127,3,0)</f>
        <v>Thy</v>
      </c>
    </row>
    <row r="77" spans="1:24" ht="28.5" customHeight="1" x14ac:dyDescent="0.2">
      <c r="A77" s="46">
        <v>25</v>
      </c>
      <c r="B77" s="22">
        <v>69</v>
      </c>
      <c r="C77" s="66" t="s">
        <v>247</v>
      </c>
      <c r="D77" s="67" t="s">
        <v>37</v>
      </c>
      <c r="E77" s="67" t="s">
        <v>43</v>
      </c>
      <c r="F77" s="66" t="s">
        <v>248</v>
      </c>
      <c r="G77" s="22" t="s">
        <v>249</v>
      </c>
      <c r="H77" s="23" t="s">
        <v>250</v>
      </c>
      <c r="I77" s="22" t="s">
        <v>3</v>
      </c>
      <c r="J77" s="106" t="s">
        <v>904</v>
      </c>
      <c r="K77" s="217" t="s">
        <v>903</v>
      </c>
      <c r="L77" s="233" t="s">
        <v>1074</v>
      </c>
      <c r="M77" s="235" t="s">
        <v>1075</v>
      </c>
      <c r="N77" s="203">
        <v>40</v>
      </c>
      <c r="O77" s="131"/>
      <c r="P77" s="150"/>
      <c r="Q77" s="131" t="s">
        <v>1128</v>
      </c>
      <c r="R77" s="102"/>
      <c r="S77" s="15" t="str">
        <f>VLOOKUP(C77,PĐT!$B$2:$H$141,2,0)</f>
        <v>Nguyễn Tuấn</v>
      </c>
      <c r="T77" s="15" t="str">
        <f>VLOOKUP(C77,PĐT!$B$2:$H$141,3,0)</f>
        <v>Khang</v>
      </c>
      <c r="U77" s="1">
        <v>41</v>
      </c>
      <c r="W77" s="91" t="str">
        <f>VLOOKUP(C77,PĐT_GuiLanCuoi_18052002!$B$6:$H$127,2,0)</f>
        <v>Nguyễn Tuấn</v>
      </c>
      <c r="X77" s="91" t="str">
        <f>VLOOKUP(C77,PĐT_GuiLanCuoi_18052002!$B$6:$H$127,3,0)</f>
        <v>Khang</v>
      </c>
    </row>
    <row r="78" spans="1:24" ht="28.5" customHeight="1" x14ac:dyDescent="0.2">
      <c r="A78" s="46">
        <v>25</v>
      </c>
      <c r="B78" s="22">
        <v>70</v>
      </c>
      <c r="C78" s="66" t="s">
        <v>251</v>
      </c>
      <c r="D78" s="67" t="s">
        <v>880</v>
      </c>
      <c r="E78" s="67" t="s">
        <v>74</v>
      </c>
      <c r="F78" s="66" t="s">
        <v>248</v>
      </c>
      <c r="G78" s="22" t="s">
        <v>252</v>
      </c>
      <c r="H78" s="23" t="s">
        <v>253</v>
      </c>
      <c r="I78" s="22" t="s">
        <v>3</v>
      </c>
      <c r="J78" s="106" t="s">
        <v>904</v>
      </c>
      <c r="K78" s="217" t="s">
        <v>903</v>
      </c>
      <c r="L78" s="234"/>
      <c r="M78" s="236"/>
      <c r="N78" s="204">
        <v>40</v>
      </c>
      <c r="O78" s="132"/>
      <c r="P78" s="151"/>
      <c r="Q78" s="132" t="s">
        <v>1128</v>
      </c>
      <c r="R78" s="105"/>
      <c r="S78" s="15" t="e">
        <f>VLOOKUP(C78,PĐT!$B$2:$H$141,2,0)</f>
        <v>#N/A</v>
      </c>
      <c r="T78" s="15" t="e">
        <f>VLOOKUP(C78,PĐT!$B$2:$H$141,3,0)</f>
        <v>#N/A</v>
      </c>
      <c r="U78" s="1">
        <v>42</v>
      </c>
      <c r="W78" s="91" t="str">
        <f>VLOOKUP(C78,PĐT_GuiLanCuoi_18052002!$B$6:$H$127,2,0)</f>
        <v>Đặng Phước</v>
      </c>
      <c r="X78" s="91" t="str">
        <f>VLOOKUP(C78,PĐT_GuiLanCuoi_18052002!$B$6:$H$127,3,0)</f>
        <v>Lộc</v>
      </c>
    </row>
    <row r="79" spans="1:24" ht="28.5" customHeight="1" x14ac:dyDescent="0.2">
      <c r="A79" s="46">
        <v>87</v>
      </c>
      <c r="B79" s="22">
        <v>71</v>
      </c>
      <c r="C79" s="66" t="s">
        <v>505</v>
      </c>
      <c r="D79" s="67" t="s">
        <v>506</v>
      </c>
      <c r="E79" s="67" t="s">
        <v>507</v>
      </c>
      <c r="F79" s="66" t="s">
        <v>12</v>
      </c>
      <c r="G79" s="47" t="s">
        <v>510</v>
      </c>
      <c r="H79" s="48" t="s">
        <v>509</v>
      </c>
      <c r="I79" s="47"/>
      <c r="J79" s="106" t="s">
        <v>904</v>
      </c>
      <c r="K79" s="56" t="s">
        <v>906</v>
      </c>
      <c r="L79" s="230" t="s">
        <v>1076</v>
      </c>
      <c r="M79" s="237" t="s">
        <v>1077</v>
      </c>
      <c r="N79" s="205">
        <v>40</v>
      </c>
      <c r="O79" s="133"/>
      <c r="P79" s="152"/>
      <c r="Q79" s="133" t="s">
        <v>1128</v>
      </c>
      <c r="R79" s="53"/>
      <c r="S79" s="15" t="str">
        <f>VLOOKUP(C79,PĐT!$B$2:$H$141,2,0)</f>
        <v>Phùng Châu</v>
      </c>
      <c r="T79" s="15" t="str">
        <f>VLOOKUP(C79,PĐT!$B$2:$H$141,3,0)</f>
        <v>Hải</v>
      </c>
      <c r="U79" s="1">
        <v>112</v>
      </c>
      <c r="W79" s="91" t="str">
        <f>VLOOKUP(C79,PĐT_GuiLanCuoi_18052002!$B$6:$H$127,2,0)</f>
        <v>Phùng Châu</v>
      </c>
      <c r="X79" s="91" t="str">
        <f>VLOOKUP(C79,PĐT_GuiLanCuoi_18052002!$B$6:$H$127,3,0)</f>
        <v>Hải</v>
      </c>
    </row>
    <row r="80" spans="1:24" ht="28.5" customHeight="1" x14ac:dyDescent="0.2">
      <c r="A80" s="46">
        <v>88</v>
      </c>
      <c r="B80" s="22">
        <v>72</v>
      </c>
      <c r="C80" s="66" t="s">
        <v>521</v>
      </c>
      <c r="D80" s="67" t="s">
        <v>522</v>
      </c>
      <c r="E80" s="67" t="s">
        <v>55</v>
      </c>
      <c r="F80" s="66" t="s">
        <v>12</v>
      </c>
      <c r="G80" s="47" t="s">
        <v>525</v>
      </c>
      <c r="H80" s="48" t="s">
        <v>524</v>
      </c>
      <c r="I80" s="47"/>
      <c r="J80" s="106" t="s">
        <v>904</v>
      </c>
      <c r="K80" s="56" t="s">
        <v>906</v>
      </c>
      <c r="L80" s="231"/>
      <c r="M80" s="238"/>
      <c r="N80" s="206">
        <v>40</v>
      </c>
      <c r="O80" s="134"/>
      <c r="P80" s="153"/>
      <c r="Q80" s="134" t="s">
        <v>1128</v>
      </c>
      <c r="R80" s="53"/>
      <c r="S80" s="15" t="str">
        <f>VLOOKUP(C80,PĐT!$B$2:$H$141,2,0)</f>
        <v>Đặng Như</v>
      </c>
      <c r="T80" s="15" t="str">
        <f>VLOOKUP(C80,PĐT!$B$2:$H$141,3,0)</f>
        <v>Vũ</v>
      </c>
      <c r="U80" s="1">
        <v>113</v>
      </c>
      <c r="W80" s="91" t="str">
        <f>VLOOKUP(C80,PĐT_GuiLanCuoi_18052002!$B$6:$H$127,2,0)</f>
        <v>Đặng Như</v>
      </c>
      <c r="X80" s="91" t="str">
        <f>VLOOKUP(C80,PĐT_GuiLanCuoi_18052002!$B$6:$H$127,3,0)</f>
        <v>Vũ</v>
      </c>
    </row>
    <row r="81" spans="1:24" ht="28.5" customHeight="1" x14ac:dyDescent="0.2">
      <c r="A81" s="26">
        <v>12</v>
      </c>
      <c r="B81" s="22">
        <v>73</v>
      </c>
      <c r="C81" s="66" t="s">
        <v>182</v>
      </c>
      <c r="D81" s="67" t="s">
        <v>835</v>
      </c>
      <c r="E81" s="67" t="s">
        <v>836</v>
      </c>
      <c r="F81" s="66" t="s">
        <v>157</v>
      </c>
      <c r="G81" s="22" t="s">
        <v>183</v>
      </c>
      <c r="H81" s="23" t="s">
        <v>184</v>
      </c>
      <c r="I81" s="22" t="s">
        <v>3</v>
      </c>
      <c r="J81" s="24" t="s">
        <v>900</v>
      </c>
      <c r="K81" s="56" t="s">
        <v>905</v>
      </c>
      <c r="L81" s="232" t="s">
        <v>941</v>
      </c>
      <c r="M81" s="79" t="s">
        <v>1008</v>
      </c>
      <c r="N81" s="180">
        <v>0.5</v>
      </c>
      <c r="O81" s="128"/>
      <c r="P81" s="147"/>
      <c r="Q81" s="128"/>
      <c r="R81" s="102"/>
      <c r="S81" s="15" t="str">
        <f>VLOOKUP(C81,PĐT!$B$2:$H$141,2,0)</f>
        <v>Nguyễn Tấn</v>
      </c>
      <c r="T81" s="15" t="str">
        <f>VLOOKUP(C81,PĐT!$B$2:$H$141,3,0)</f>
        <v>Phát</v>
      </c>
      <c r="U81" s="1">
        <v>21</v>
      </c>
      <c r="W81" s="91" t="str">
        <f>VLOOKUP(C81,PĐT_GuiLanCuoi_18052002!$B$6:$H$127,2,0)</f>
        <v>Nguyễn Tấn</v>
      </c>
      <c r="X81" s="91" t="str">
        <f>VLOOKUP(C81,PĐT_GuiLanCuoi_18052002!$B$6:$H$127,3,0)</f>
        <v>Phát</v>
      </c>
    </row>
    <row r="82" spans="1:24" ht="28.5" customHeight="1" x14ac:dyDescent="0.2">
      <c r="A82" s="26">
        <v>12</v>
      </c>
      <c r="B82" s="22">
        <v>74</v>
      </c>
      <c r="C82" s="66" t="s">
        <v>185</v>
      </c>
      <c r="D82" s="67" t="s">
        <v>832</v>
      </c>
      <c r="E82" s="67" t="s">
        <v>91</v>
      </c>
      <c r="F82" s="66" t="s">
        <v>157</v>
      </c>
      <c r="G82" s="22" t="s">
        <v>186</v>
      </c>
      <c r="H82" s="23" t="s">
        <v>187</v>
      </c>
      <c r="I82" s="22" t="s">
        <v>3</v>
      </c>
      <c r="J82" s="24" t="s">
        <v>900</v>
      </c>
      <c r="K82" s="56" t="s">
        <v>905</v>
      </c>
      <c r="L82" s="232"/>
      <c r="M82" s="79" t="s">
        <v>1008</v>
      </c>
      <c r="N82" s="180">
        <v>0.5</v>
      </c>
      <c r="O82" s="128"/>
      <c r="P82" s="147"/>
      <c r="Q82" s="128"/>
      <c r="R82" s="102"/>
      <c r="S82" s="15" t="str">
        <f>VLOOKUP(C82,PĐT!$B$2:$H$141,2,0)</f>
        <v>Võ Phương</v>
      </c>
      <c r="T82" s="15" t="str">
        <f>VLOOKUP(C82,PĐT!$B$2:$H$141,3,0)</f>
        <v>Nam</v>
      </c>
      <c r="U82" s="1">
        <v>22</v>
      </c>
      <c r="W82" s="91" t="str">
        <f>VLOOKUP(C82,PĐT_GuiLanCuoi_18052002!$B$6:$H$127,2,0)</f>
        <v>Võ Phương</v>
      </c>
      <c r="X82" s="91" t="str">
        <f>VLOOKUP(C82,PĐT_GuiLanCuoi_18052002!$B$6:$H$127,3,0)</f>
        <v>Nam</v>
      </c>
    </row>
    <row r="83" spans="1:24" ht="28.5" customHeight="1" x14ac:dyDescent="0.2">
      <c r="A83" s="46">
        <v>80</v>
      </c>
      <c r="B83" s="22">
        <v>75</v>
      </c>
      <c r="C83" s="66" t="s">
        <v>451</v>
      </c>
      <c r="D83" s="67" t="s">
        <v>452</v>
      </c>
      <c r="E83" s="67" t="s">
        <v>107</v>
      </c>
      <c r="F83" s="66" t="s">
        <v>21</v>
      </c>
      <c r="G83" s="47" t="s">
        <v>455</v>
      </c>
      <c r="H83" s="48" t="s">
        <v>454</v>
      </c>
      <c r="I83" s="47"/>
      <c r="J83" s="24" t="s">
        <v>900</v>
      </c>
      <c r="K83" s="56" t="s">
        <v>890</v>
      </c>
      <c r="L83" s="96" t="s">
        <v>1010</v>
      </c>
      <c r="M83" s="78" t="s">
        <v>1011</v>
      </c>
      <c r="N83" s="161">
        <v>0.3</v>
      </c>
      <c r="O83" s="126"/>
      <c r="P83" s="147"/>
      <c r="Q83" s="126"/>
      <c r="R83" s="53" t="s">
        <v>1129</v>
      </c>
      <c r="S83" s="15" t="str">
        <f>VLOOKUP(C83,PĐT!$B$2:$H$141,2,0)</f>
        <v>Phạm Hữu</v>
      </c>
      <c r="T83" s="15" t="str">
        <f>VLOOKUP(C83,PĐT!$B$2:$H$141,3,0)</f>
        <v>Lợi</v>
      </c>
      <c r="U83" s="1">
        <v>105</v>
      </c>
      <c r="W83" s="91" t="str">
        <f>VLOOKUP(C83,PĐT_GuiLanCuoi_18052002!$B$6:$H$127,2,0)</f>
        <v>Phạm Hữu</v>
      </c>
      <c r="X83" s="91" t="str">
        <f>VLOOKUP(C83,PĐT_GuiLanCuoi_18052002!$B$6:$H$127,3,0)</f>
        <v>Lợi</v>
      </c>
    </row>
    <row r="84" spans="1:24" ht="28.5" customHeight="1" x14ac:dyDescent="0.2">
      <c r="A84" s="46">
        <v>81</v>
      </c>
      <c r="B84" s="22">
        <v>76</v>
      </c>
      <c r="C84" s="66" t="s">
        <v>13</v>
      </c>
      <c r="D84" s="67" t="s">
        <v>79</v>
      </c>
      <c r="E84" s="67" t="s">
        <v>80</v>
      </c>
      <c r="F84" s="66" t="s">
        <v>14</v>
      </c>
      <c r="G84" s="47" t="s">
        <v>26</v>
      </c>
      <c r="H84" s="48" t="s">
        <v>465</v>
      </c>
      <c r="I84" s="47"/>
      <c r="J84" s="24" t="s">
        <v>900</v>
      </c>
      <c r="K84" s="56" t="s">
        <v>1143</v>
      </c>
      <c r="L84" s="96" t="s">
        <v>1012</v>
      </c>
      <c r="M84" s="78" t="s">
        <v>1013</v>
      </c>
      <c r="N84" s="161">
        <v>0.3</v>
      </c>
      <c r="O84" s="126"/>
      <c r="P84" s="147"/>
      <c r="Q84" s="126"/>
      <c r="R84" s="53" t="s">
        <v>1130</v>
      </c>
      <c r="S84" s="15" t="str">
        <f>VLOOKUP(C84,PĐT!$B$2:$H$141,2,0)</f>
        <v>Lê Hoàng</v>
      </c>
      <c r="T84" s="15" t="str">
        <f>VLOOKUP(C84,PĐT!$B$2:$H$141,3,0)</f>
        <v>Tân</v>
      </c>
      <c r="U84" s="1">
        <v>106</v>
      </c>
      <c r="W84" s="91" t="str">
        <f>VLOOKUP(C84,PĐT_GuiLanCuoi_18052002!$B$6:$H$127,2,0)</f>
        <v>Lê Hoàng</v>
      </c>
      <c r="X84" s="91" t="str">
        <f>VLOOKUP(C84,PĐT_GuiLanCuoi_18052002!$B$6:$H$127,3,0)</f>
        <v>Tân</v>
      </c>
    </row>
    <row r="85" spans="1:24" ht="28.5" customHeight="1" x14ac:dyDescent="0.2">
      <c r="A85" s="46">
        <v>85</v>
      </c>
      <c r="B85" s="22">
        <v>77</v>
      </c>
      <c r="C85" s="207" t="s">
        <v>492</v>
      </c>
      <c r="D85" s="208" t="s">
        <v>81</v>
      </c>
      <c r="E85" s="208" t="s">
        <v>64</v>
      </c>
      <c r="F85" s="207" t="s">
        <v>4</v>
      </c>
      <c r="G85" s="209" t="s">
        <v>495</v>
      </c>
      <c r="H85" s="210" t="s">
        <v>494</v>
      </c>
      <c r="I85" s="209"/>
      <c r="J85" s="211" t="s">
        <v>900</v>
      </c>
      <c r="K85" s="219"/>
      <c r="L85" s="212" t="s">
        <v>1014</v>
      </c>
      <c r="M85" s="212" t="s">
        <v>1015</v>
      </c>
      <c r="N85" s="213"/>
      <c r="O85" s="213"/>
      <c r="P85" s="213"/>
      <c r="Q85" s="213" t="s">
        <v>1131</v>
      </c>
      <c r="R85" s="214" t="s">
        <v>1132</v>
      </c>
      <c r="S85" s="15" t="str">
        <f>VLOOKUP(C85,PĐT!$B$2:$H$141,2,0)</f>
        <v>Nguyễn Minh</v>
      </c>
      <c r="T85" s="15" t="str">
        <f>VLOOKUP(C85,PĐT!$B$2:$H$141,3,0)</f>
        <v>Hiếu</v>
      </c>
      <c r="U85" s="1">
        <v>110</v>
      </c>
      <c r="W85" s="91" t="str">
        <f>VLOOKUP(C85,PĐT_GuiLanCuoi_18052002!$B$6:$H$127,2,0)</f>
        <v>Nguyễn Minh</v>
      </c>
      <c r="X85" s="91" t="str">
        <f>VLOOKUP(C85,PĐT_GuiLanCuoi_18052002!$B$6:$H$127,3,0)</f>
        <v>Hiếu</v>
      </c>
    </row>
    <row r="86" spans="1:24" ht="28.5" customHeight="1" x14ac:dyDescent="0.2">
      <c r="A86" s="46"/>
      <c r="B86" s="22">
        <v>78</v>
      </c>
      <c r="C86" s="66" t="s">
        <v>1095</v>
      </c>
      <c r="D86" s="67" t="s">
        <v>71</v>
      </c>
      <c r="E86" s="67" t="s">
        <v>1096</v>
      </c>
      <c r="F86" s="66" t="s">
        <v>1098</v>
      </c>
      <c r="G86" s="47"/>
      <c r="H86" s="48"/>
      <c r="I86" s="47"/>
      <c r="J86" s="24" t="s">
        <v>900</v>
      </c>
      <c r="K86" s="56" t="s">
        <v>897</v>
      </c>
      <c r="L86" s="114" t="s">
        <v>1112</v>
      </c>
      <c r="M86" s="113" t="s">
        <v>1009</v>
      </c>
      <c r="N86" s="161">
        <v>0.3</v>
      </c>
      <c r="O86" s="126"/>
      <c r="P86" s="147"/>
      <c r="Q86" s="126"/>
      <c r="R86" s="126" t="s">
        <v>1129</v>
      </c>
      <c r="S86" s="15"/>
      <c r="T86" s="15"/>
      <c r="W86" s="91" t="str">
        <f>VLOOKUP(C86,PĐT_GuiLanCuoi_18052002!$B$6:$H$127,2,0)</f>
        <v>Nguyễn Thị Mỹ</v>
      </c>
      <c r="X86" s="91" t="str">
        <f>VLOOKUP(C86,PĐT_GuiLanCuoi_18052002!$B$6:$H$127,3,0)</f>
        <v>Kim</v>
      </c>
    </row>
    <row r="87" spans="1:24" ht="28.5" customHeight="1" x14ac:dyDescent="0.2">
      <c r="A87" s="46">
        <v>29</v>
      </c>
      <c r="B87" s="22">
        <v>79</v>
      </c>
      <c r="C87" s="66" t="s">
        <v>272</v>
      </c>
      <c r="D87" s="67" t="s">
        <v>821</v>
      </c>
      <c r="E87" s="223" t="s">
        <v>822</v>
      </c>
      <c r="F87" s="66" t="s">
        <v>157</v>
      </c>
      <c r="G87" s="22" t="s">
        <v>273</v>
      </c>
      <c r="H87" s="23" t="s">
        <v>274</v>
      </c>
      <c r="I87" s="22" t="s">
        <v>7</v>
      </c>
      <c r="J87" s="106" t="s">
        <v>899</v>
      </c>
      <c r="K87" s="224" t="s">
        <v>901</v>
      </c>
      <c r="L87" s="230" t="s">
        <v>1016</v>
      </c>
      <c r="M87" s="230" t="s">
        <v>1017</v>
      </c>
      <c r="N87" s="182">
        <v>0.35</v>
      </c>
      <c r="O87" s="120"/>
      <c r="P87" s="154"/>
      <c r="Q87" s="120"/>
      <c r="R87" s="102"/>
      <c r="S87" s="15" t="str">
        <f>VLOOKUP(C87,PĐT!$B$2:$H$141,2,0)</f>
        <v>Trần Hí</v>
      </c>
      <c r="T87" s="15" t="str">
        <f>VLOOKUP(C87,PĐT!$B$2:$H$141,3,0)</f>
        <v>Đường</v>
      </c>
      <c r="U87" s="1">
        <v>49</v>
      </c>
      <c r="W87" s="91" t="str">
        <f>VLOOKUP(C87,PĐT_GuiLanCuoi_18052002!$B$6:$H$127,2,0)</f>
        <v>Trần Hí</v>
      </c>
      <c r="X87" s="91" t="str">
        <f>VLOOKUP(C87,PĐT_GuiLanCuoi_18052002!$B$6:$H$127,3,0)</f>
        <v>Đường</v>
      </c>
    </row>
    <row r="88" spans="1:24" ht="28.5" customHeight="1" x14ac:dyDescent="0.2">
      <c r="A88" s="46">
        <v>29</v>
      </c>
      <c r="B88" s="22">
        <v>80</v>
      </c>
      <c r="C88" s="66" t="s">
        <v>275</v>
      </c>
      <c r="D88" s="67" t="s">
        <v>867</v>
      </c>
      <c r="E88" s="223" t="s">
        <v>69</v>
      </c>
      <c r="F88" s="66" t="s">
        <v>276</v>
      </c>
      <c r="G88" s="22" t="s">
        <v>277</v>
      </c>
      <c r="H88" s="23" t="s">
        <v>278</v>
      </c>
      <c r="I88" s="22" t="s">
        <v>7</v>
      </c>
      <c r="J88" s="106" t="s">
        <v>899</v>
      </c>
      <c r="K88" s="217" t="s">
        <v>901</v>
      </c>
      <c r="L88" s="231"/>
      <c r="M88" s="231"/>
      <c r="N88" s="183">
        <v>0.35</v>
      </c>
      <c r="O88" s="121"/>
      <c r="P88" s="155"/>
      <c r="Q88" s="121"/>
      <c r="R88" s="102"/>
      <c r="S88" s="15" t="str">
        <f>VLOOKUP(C88,PĐT!$B$2:$H$141,2,0)</f>
        <v>Ngô Thùy</v>
      </c>
      <c r="T88" s="15" t="str">
        <f>VLOOKUP(C88,PĐT!$B$2:$H$141,3,0)</f>
        <v>Thương</v>
      </c>
      <c r="U88" s="1">
        <v>50</v>
      </c>
      <c r="W88" s="91" t="str">
        <f>VLOOKUP(C88,PĐT_GuiLanCuoi_18052002!$B$6:$H$127,2,0)</f>
        <v>Ngô Thùy</v>
      </c>
      <c r="X88" s="91" t="str">
        <f>VLOOKUP(C88,PĐT_GuiLanCuoi_18052002!$B$6:$H$127,3,0)</f>
        <v>Thương</v>
      </c>
    </row>
    <row r="89" spans="1:24" ht="28.5" customHeight="1" x14ac:dyDescent="0.2">
      <c r="A89" s="46">
        <v>37</v>
      </c>
      <c r="B89" s="22">
        <v>81</v>
      </c>
      <c r="C89" s="66" t="s">
        <v>313</v>
      </c>
      <c r="D89" s="67" t="s">
        <v>784</v>
      </c>
      <c r="E89" s="67" t="s">
        <v>785</v>
      </c>
      <c r="F89" s="66" t="s">
        <v>241</v>
      </c>
      <c r="G89" s="22" t="s">
        <v>314</v>
      </c>
      <c r="H89" s="23" t="s">
        <v>315</v>
      </c>
      <c r="I89" s="22" t="s">
        <v>7</v>
      </c>
      <c r="J89" s="106" t="s">
        <v>899</v>
      </c>
      <c r="K89" s="56" t="s">
        <v>897</v>
      </c>
      <c r="L89" s="53" t="s">
        <v>1018</v>
      </c>
      <c r="M89" s="53" t="s">
        <v>1017</v>
      </c>
      <c r="N89" s="171">
        <v>0.3</v>
      </c>
      <c r="O89" s="53"/>
      <c r="P89" s="156"/>
      <c r="Q89" s="53"/>
      <c r="R89" s="102"/>
      <c r="S89" s="15" t="str">
        <f>VLOOKUP(C89,PĐT!$B$2:$H$141,2,0)</f>
        <v>Trần Hoàng</v>
      </c>
      <c r="T89" s="15" t="str">
        <f>VLOOKUP(C89,PĐT!$B$2:$H$141,3,0)</f>
        <v>Hiệp</v>
      </c>
      <c r="U89" s="1">
        <v>62</v>
      </c>
      <c r="W89" s="91" t="str">
        <f>VLOOKUP(C89,PĐT_GuiLanCuoi_18052002!$B$6:$H$127,2,0)</f>
        <v>Trần Hoàng</v>
      </c>
      <c r="X89" s="91" t="str">
        <f>VLOOKUP(C89,PĐT_GuiLanCuoi_18052002!$B$6:$H$127,3,0)</f>
        <v>Hiệp</v>
      </c>
    </row>
    <row r="90" spans="1:24" ht="28.5" customHeight="1" x14ac:dyDescent="0.2">
      <c r="A90" s="46">
        <v>59</v>
      </c>
      <c r="B90" s="22">
        <v>82</v>
      </c>
      <c r="C90" s="66" t="s">
        <v>379</v>
      </c>
      <c r="D90" s="67" t="s">
        <v>714</v>
      </c>
      <c r="E90" s="67" t="s">
        <v>52</v>
      </c>
      <c r="F90" s="66" t="s">
        <v>209</v>
      </c>
      <c r="G90" s="22" t="s">
        <v>380</v>
      </c>
      <c r="H90" s="23" t="s">
        <v>381</v>
      </c>
      <c r="I90" s="22" t="s">
        <v>3</v>
      </c>
      <c r="J90" s="106" t="s">
        <v>899</v>
      </c>
      <c r="K90" s="56" t="s">
        <v>897</v>
      </c>
      <c r="L90" s="53" t="s">
        <v>1019</v>
      </c>
      <c r="M90" s="53" t="s">
        <v>1017</v>
      </c>
      <c r="N90" s="171">
        <v>0.25</v>
      </c>
      <c r="O90" s="53"/>
      <c r="P90" s="156"/>
      <c r="Q90" s="53"/>
      <c r="R90" s="103"/>
      <c r="S90" s="15" t="str">
        <f>VLOOKUP(C90,PĐT!$B$2:$H$141,2,0)</f>
        <v>Phạm Thị Huỳnh</v>
      </c>
      <c r="T90" s="15" t="str">
        <f>VLOOKUP(C90,PĐT!$B$2:$H$141,3,0)</f>
        <v>Như</v>
      </c>
      <c r="U90" s="1">
        <v>84</v>
      </c>
      <c r="W90" s="91" t="str">
        <f>VLOOKUP(C90,PĐT_GuiLanCuoi_18052002!$B$6:$H$127,2,0)</f>
        <v>Phạm Thị Huỳnh</v>
      </c>
      <c r="X90" s="91" t="str">
        <f>VLOOKUP(C90,PĐT_GuiLanCuoi_18052002!$B$6:$H$127,3,0)</f>
        <v>Như</v>
      </c>
    </row>
    <row r="91" spans="1:24" ht="28.5" customHeight="1" x14ac:dyDescent="0.2">
      <c r="A91" s="46">
        <v>61</v>
      </c>
      <c r="B91" s="22">
        <v>83</v>
      </c>
      <c r="C91" s="66" t="s">
        <v>385</v>
      </c>
      <c r="D91" s="67" t="s">
        <v>825</v>
      </c>
      <c r="E91" s="67" t="s">
        <v>43</v>
      </c>
      <c r="F91" s="66" t="s">
        <v>157</v>
      </c>
      <c r="G91" s="22" t="s">
        <v>386</v>
      </c>
      <c r="H91" s="23" t="s">
        <v>387</v>
      </c>
      <c r="I91" s="22" t="s">
        <v>7</v>
      </c>
      <c r="J91" s="106" t="s">
        <v>899</v>
      </c>
      <c r="K91" s="56" t="s">
        <v>901</v>
      </c>
      <c r="L91" s="53" t="s">
        <v>1020</v>
      </c>
      <c r="M91" s="53" t="s">
        <v>1017</v>
      </c>
      <c r="N91" s="171">
        <v>0.3</v>
      </c>
      <c r="O91" s="53"/>
      <c r="P91" s="156"/>
      <c r="Q91" s="53"/>
      <c r="R91" s="103"/>
      <c r="S91" s="15" t="str">
        <f>VLOOKUP(C91,PĐT!$B$2:$H$141,2,0)</f>
        <v>Võ Đức An</v>
      </c>
      <c r="T91" s="15" t="str">
        <f>VLOOKUP(C91,PĐT!$B$2:$H$141,3,0)</f>
        <v>Khang</v>
      </c>
      <c r="U91" s="1">
        <v>86</v>
      </c>
      <c r="W91" s="91" t="str">
        <f>VLOOKUP(C91,PĐT_GuiLanCuoi_18052002!$B$6:$H$127,2,0)</f>
        <v>Võ Đức An</v>
      </c>
      <c r="X91" s="91" t="str">
        <f>VLOOKUP(C91,PĐT_GuiLanCuoi_18052002!$B$6:$H$127,3,0)</f>
        <v>Khang</v>
      </c>
    </row>
    <row r="92" spans="1:24" ht="28.5" customHeight="1" x14ac:dyDescent="0.2">
      <c r="A92" s="46">
        <v>84</v>
      </c>
      <c r="B92" s="22">
        <v>84</v>
      </c>
      <c r="C92" s="66" t="s">
        <v>477</v>
      </c>
      <c r="D92" s="67" t="s">
        <v>478</v>
      </c>
      <c r="E92" s="67" t="s">
        <v>479</v>
      </c>
      <c r="F92" s="66" t="s">
        <v>8</v>
      </c>
      <c r="G92" s="47" t="s">
        <v>482</v>
      </c>
      <c r="H92" s="48" t="s">
        <v>481</v>
      </c>
      <c r="I92" s="47"/>
      <c r="J92" s="106" t="s">
        <v>899</v>
      </c>
      <c r="K92" s="56" t="s">
        <v>897</v>
      </c>
      <c r="L92" s="53" t="s">
        <v>1108</v>
      </c>
      <c r="M92" s="53" t="s">
        <v>1017</v>
      </c>
      <c r="N92" s="171">
        <v>0.25</v>
      </c>
      <c r="O92" s="53"/>
      <c r="P92" s="156"/>
      <c r="Q92" s="53"/>
      <c r="R92" s="53"/>
      <c r="S92" s="15" t="str">
        <f>VLOOKUP(C92,PĐT!$B$2:$H$141,2,0)</f>
        <v>Phùng Hữu</v>
      </c>
      <c r="T92" s="15" t="str">
        <f>VLOOKUP(C92,PĐT!$B$2:$H$141,3,0)</f>
        <v>Đức</v>
      </c>
      <c r="U92" s="1">
        <v>109</v>
      </c>
      <c r="W92" s="91" t="str">
        <f>VLOOKUP(C92,PĐT_GuiLanCuoi_18052002!$B$6:$H$127,2,0)</f>
        <v>Phùng Hữu</v>
      </c>
      <c r="X92" s="91" t="str">
        <f>VLOOKUP(C92,PĐT_GuiLanCuoi_18052002!$B$6:$H$127,3,0)</f>
        <v>Đức</v>
      </c>
    </row>
    <row r="93" spans="1:24" ht="28.5" customHeight="1" x14ac:dyDescent="0.2">
      <c r="A93" s="46">
        <v>3</v>
      </c>
      <c r="B93" s="22">
        <v>85</v>
      </c>
      <c r="C93" s="66" t="s">
        <v>123</v>
      </c>
      <c r="D93" s="67" t="s">
        <v>577</v>
      </c>
      <c r="E93" s="67" t="s">
        <v>105</v>
      </c>
      <c r="F93" s="66" t="s">
        <v>124</v>
      </c>
      <c r="G93" s="22" t="s">
        <v>125</v>
      </c>
      <c r="H93" s="23" t="s">
        <v>126</v>
      </c>
      <c r="I93" s="22" t="s">
        <v>3</v>
      </c>
      <c r="J93" s="24" t="s">
        <v>890</v>
      </c>
      <c r="K93" s="217" t="s">
        <v>103</v>
      </c>
      <c r="L93" s="226" t="s">
        <v>1021</v>
      </c>
      <c r="M93" s="226" t="s">
        <v>1022</v>
      </c>
      <c r="N93" s="184">
        <v>0.5</v>
      </c>
      <c r="O93" s="117"/>
      <c r="P93" s="147"/>
      <c r="Q93" s="117"/>
      <c r="R93" s="102"/>
      <c r="S93" s="15" t="str">
        <f>VLOOKUP(C93,PĐT!$B$2:$H$141,2,0)</f>
        <v>Dương Trường</v>
      </c>
      <c r="T93" s="15" t="str">
        <f>VLOOKUP(C93,PĐT!$B$2:$H$141,3,0)</f>
        <v>Giang</v>
      </c>
      <c r="U93" s="1">
        <v>3</v>
      </c>
      <c r="W93" s="91" t="str">
        <f>VLOOKUP(C93,PĐT_GuiLanCuoi_18052002!$B$6:$H$127,2,0)</f>
        <v>Dương Trường</v>
      </c>
      <c r="X93" s="91" t="str">
        <f>VLOOKUP(C93,PĐT_GuiLanCuoi_18052002!$B$6:$H$127,3,0)</f>
        <v>Giang</v>
      </c>
    </row>
    <row r="94" spans="1:24" ht="28.5" customHeight="1" x14ac:dyDescent="0.2">
      <c r="A94" s="46">
        <v>3</v>
      </c>
      <c r="B94" s="22">
        <v>86</v>
      </c>
      <c r="C94" s="66" t="s">
        <v>127</v>
      </c>
      <c r="D94" s="67" t="s">
        <v>585</v>
      </c>
      <c r="E94" s="67" t="s">
        <v>42</v>
      </c>
      <c r="F94" s="66" t="s">
        <v>124</v>
      </c>
      <c r="G94" s="22" t="s">
        <v>128</v>
      </c>
      <c r="H94" s="23" t="s">
        <v>129</v>
      </c>
      <c r="I94" s="22" t="s">
        <v>3</v>
      </c>
      <c r="J94" s="24" t="s">
        <v>890</v>
      </c>
      <c r="K94" s="56" t="s">
        <v>103</v>
      </c>
      <c r="L94" s="226"/>
      <c r="M94" s="226"/>
      <c r="N94" s="184">
        <v>0.5</v>
      </c>
      <c r="O94" s="117"/>
      <c r="P94" s="147"/>
      <c r="Q94" s="117"/>
      <c r="R94" s="102"/>
      <c r="S94" s="15" t="str">
        <f>VLOOKUP(C94,PĐT!$B$2:$H$141,2,0)</f>
        <v>Nguyễn Nhật</v>
      </c>
      <c r="T94" s="15" t="str">
        <f>VLOOKUP(C94,PĐT!$B$2:$H$141,3,0)</f>
        <v>Huy</v>
      </c>
      <c r="U94" s="1">
        <v>4</v>
      </c>
      <c r="W94" s="91" t="str">
        <f>VLOOKUP(C94,PĐT_GuiLanCuoi_18052002!$B$6:$H$127,2,0)</f>
        <v>Nguyễn Nhật</v>
      </c>
      <c r="X94" s="91" t="str">
        <f>VLOOKUP(C94,PĐT_GuiLanCuoi_18052002!$B$6:$H$127,3,0)</f>
        <v>Huy</v>
      </c>
    </row>
    <row r="95" spans="1:24" ht="28.5" customHeight="1" x14ac:dyDescent="0.2">
      <c r="A95" s="46">
        <v>5</v>
      </c>
      <c r="B95" s="22">
        <v>87</v>
      </c>
      <c r="C95" s="66" t="s">
        <v>137</v>
      </c>
      <c r="D95" s="67" t="s">
        <v>574</v>
      </c>
      <c r="E95" s="67" t="s">
        <v>479</v>
      </c>
      <c r="F95" s="66" t="s">
        <v>124</v>
      </c>
      <c r="G95" s="22" t="s">
        <v>138</v>
      </c>
      <c r="H95" s="23" t="s">
        <v>139</v>
      </c>
      <c r="I95" s="22" t="s">
        <v>3</v>
      </c>
      <c r="J95" s="24" t="s">
        <v>890</v>
      </c>
      <c r="K95" s="56" t="s">
        <v>904</v>
      </c>
      <c r="L95" s="226" t="s">
        <v>1023</v>
      </c>
      <c r="M95" s="226" t="s">
        <v>1024</v>
      </c>
      <c r="N95" s="184">
        <v>0.5</v>
      </c>
      <c r="O95" s="117"/>
      <c r="P95" s="147"/>
      <c r="Q95" s="117"/>
      <c r="R95" s="102"/>
      <c r="S95" s="15" t="str">
        <f>VLOOKUP(C95,PĐT!$B$2:$H$141,2,0)</f>
        <v>Phan Châu</v>
      </c>
      <c r="T95" s="15" t="str">
        <f>VLOOKUP(C95,PĐT!$B$2:$H$141,3,0)</f>
        <v>Đức</v>
      </c>
      <c r="U95" s="1">
        <v>7</v>
      </c>
      <c r="W95" s="91" t="str">
        <f>VLOOKUP(C95,PĐT_GuiLanCuoi_18052002!$B$6:$H$127,2,0)</f>
        <v>Phan Châu</v>
      </c>
      <c r="X95" s="91" t="str">
        <f>VLOOKUP(C95,PĐT_GuiLanCuoi_18052002!$B$6:$H$127,3,0)</f>
        <v>Đức</v>
      </c>
    </row>
    <row r="96" spans="1:24" ht="28.5" customHeight="1" x14ac:dyDescent="0.2">
      <c r="A96" s="46">
        <v>5</v>
      </c>
      <c r="B96" s="22">
        <v>88</v>
      </c>
      <c r="C96" s="66" t="s">
        <v>140</v>
      </c>
      <c r="D96" s="67" t="s">
        <v>592</v>
      </c>
      <c r="E96" s="67" t="s">
        <v>593</v>
      </c>
      <c r="F96" s="66" t="s">
        <v>124</v>
      </c>
      <c r="G96" s="22" t="s">
        <v>141</v>
      </c>
      <c r="H96" s="23" t="s">
        <v>142</v>
      </c>
      <c r="I96" s="22" t="s">
        <v>3</v>
      </c>
      <c r="J96" s="24" t="s">
        <v>890</v>
      </c>
      <c r="K96" s="56" t="s">
        <v>904</v>
      </c>
      <c r="L96" s="226"/>
      <c r="M96" s="226"/>
      <c r="N96" s="184">
        <v>0.5</v>
      </c>
      <c r="O96" s="117"/>
      <c r="P96" s="147"/>
      <c r="Q96" s="117"/>
      <c r="R96" s="102"/>
      <c r="S96" s="15" t="str">
        <f>VLOOKUP(C96,PĐT!$B$2:$H$141,2,0)</f>
        <v>Nguyễn Anh</v>
      </c>
      <c r="T96" s="15" t="str">
        <f>VLOOKUP(C96,PĐT!$B$2:$H$141,3,0)</f>
        <v>Khoa</v>
      </c>
      <c r="U96" s="1">
        <v>8</v>
      </c>
      <c r="W96" s="91" t="str">
        <f>VLOOKUP(C96,PĐT_GuiLanCuoi_18052002!$B$6:$H$127,2,0)</f>
        <v>Nguyễn Anh</v>
      </c>
      <c r="X96" s="91" t="str">
        <f>VLOOKUP(C96,PĐT_GuiLanCuoi_18052002!$B$6:$H$127,3,0)</f>
        <v>Khoa</v>
      </c>
    </row>
    <row r="97" spans="1:24" s="40" customFormat="1" ht="28.5" customHeight="1" x14ac:dyDescent="0.2">
      <c r="A97" s="26"/>
      <c r="B97" s="22">
        <v>89</v>
      </c>
      <c r="C97" s="66" t="s">
        <v>848</v>
      </c>
      <c r="D97" s="67" t="s">
        <v>849</v>
      </c>
      <c r="E97" s="67" t="s">
        <v>850</v>
      </c>
      <c r="F97" s="66" t="s">
        <v>276</v>
      </c>
      <c r="G97" s="49"/>
      <c r="H97" s="50"/>
      <c r="I97" s="49"/>
      <c r="J97" s="24" t="s">
        <v>890</v>
      </c>
      <c r="K97" s="56" t="s">
        <v>895</v>
      </c>
      <c r="L97" s="96" t="s">
        <v>1025</v>
      </c>
      <c r="M97" s="78" t="s">
        <v>1026</v>
      </c>
      <c r="N97" s="184">
        <v>0.5</v>
      </c>
      <c r="O97" s="117"/>
      <c r="P97" s="147"/>
      <c r="Q97" s="117"/>
      <c r="R97" s="102"/>
      <c r="S97" s="15"/>
      <c r="T97" s="15"/>
      <c r="W97" s="91" t="str">
        <f>VLOOKUP(C97,PĐT_GuiLanCuoi_18052002!$B$6:$H$127,2,0)</f>
        <v>Ngô Anh</v>
      </c>
      <c r="X97" s="91" t="str">
        <f>VLOOKUP(C97,PĐT_GuiLanCuoi_18052002!$B$6:$H$127,3,0)</f>
        <v>Cương</v>
      </c>
    </row>
    <row r="98" spans="1:24" ht="28.5" customHeight="1" x14ac:dyDescent="0.2">
      <c r="A98" s="55" t="s">
        <v>911</v>
      </c>
      <c r="B98" s="22">
        <v>90</v>
      </c>
      <c r="C98" s="78" t="s">
        <v>447</v>
      </c>
      <c r="D98" s="38" t="s">
        <v>82</v>
      </c>
      <c r="E98" s="38" t="s">
        <v>54</v>
      </c>
      <c r="F98" s="38" t="s">
        <v>25</v>
      </c>
      <c r="G98" s="17" t="s">
        <v>912</v>
      </c>
      <c r="H98" s="17" t="s">
        <v>913</v>
      </c>
      <c r="I98" s="51" t="s">
        <v>3</v>
      </c>
      <c r="J98" s="108" t="s">
        <v>914</v>
      </c>
      <c r="K98" s="55" t="s">
        <v>1141</v>
      </c>
      <c r="L98" s="96" t="s">
        <v>1027</v>
      </c>
      <c r="M98" s="78" t="s">
        <v>1028</v>
      </c>
      <c r="N98" s="161">
        <v>0.4</v>
      </c>
      <c r="O98" s="126"/>
      <c r="P98" s="147"/>
      <c r="Q98" s="105" t="s">
        <v>1133</v>
      </c>
      <c r="R98" s="53"/>
      <c r="S98" s="15" t="str">
        <f>VLOOKUP(C98,PĐT!$B$2:$H$141,2,0)</f>
        <v>Trần Minh</v>
      </c>
      <c r="T98" s="15" t="str">
        <f>VLOOKUP(C98,PĐT!$B$2:$H$141,3,0)</f>
        <v>Nghĩa</v>
      </c>
      <c r="U98" s="40">
        <v>1</v>
      </c>
      <c r="W98" s="91" t="str">
        <f>VLOOKUP(C98,PĐT_GuiLanCuoi_18052002!$B$6:$H$127,2,0)</f>
        <v>Trần Minh</v>
      </c>
      <c r="X98" s="91" t="str">
        <f>VLOOKUP(C98,PĐT_GuiLanCuoi_18052002!$B$6:$H$127,3,0)</f>
        <v>Nghĩa</v>
      </c>
    </row>
    <row r="99" spans="1:24" ht="28.5" customHeight="1" x14ac:dyDescent="0.2">
      <c r="A99" s="36" t="s">
        <v>915</v>
      </c>
      <c r="B99" s="22">
        <v>91</v>
      </c>
      <c r="C99" s="78" t="s">
        <v>436</v>
      </c>
      <c r="D99" s="38" t="s">
        <v>437</v>
      </c>
      <c r="E99" s="38" t="s">
        <v>438</v>
      </c>
      <c r="F99" s="38" t="s">
        <v>25</v>
      </c>
      <c r="G99" s="38" t="s">
        <v>916</v>
      </c>
      <c r="H99" s="38" t="s">
        <v>440</v>
      </c>
      <c r="I99" s="39" t="s">
        <v>3</v>
      </c>
      <c r="J99" s="108" t="s">
        <v>914</v>
      </c>
      <c r="K99" s="55" t="s">
        <v>1141</v>
      </c>
      <c r="L99" s="96" t="s">
        <v>1029</v>
      </c>
      <c r="M99" s="78" t="s">
        <v>1030</v>
      </c>
      <c r="N99" s="161">
        <v>0.6</v>
      </c>
      <c r="O99" s="126"/>
      <c r="P99" s="147"/>
      <c r="Q99" s="126"/>
      <c r="R99" s="53"/>
      <c r="S99" s="15" t="str">
        <f>VLOOKUP(C99,PĐT!$B$2:$H$141,2,0)</f>
        <v>Koóng Giang Vũ</v>
      </c>
      <c r="T99" s="15" t="str">
        <f>VLOOKUP(C99,PĐT!$B$2:$H$141,3,0)</f>
        <v>Hưng</v>
      </c>
      <c r="U99" s="40">
        <v>2</v>
      </c>
      <c r="W99" s="91" t="str">
        <f>VLOOKUP(C99,PĐT_GuiLanCuoi_18052002!$B$6:$H$127,2,0)</f>
        <v>Koóng Giang Vũ</v>
      </c>
      <c r="X99" s="91" t="str">
        <f>VLOOKUP(C99,PĐT_GuiLanCuoi_18052002!$B$6:$H$127,3,0)</f>
        <v>Hưng</v>
      </c>
    </row>
    <row r="100" spans="1:24" ht="28.5" customHeight="1" x14ac:dyDescent="0.2">
      <c r="A100" s="26">
        <v>32</v>
      </c>
      <c r="B100" s="22">
        <v>92</v>
      </c>
      <c r="C100" s="66" t="s">
        <v>294</v>
      </c>
      <c r="D100" s="67" t="s">
        <v>81</v>
      </c>
      <c r="E100" s="67" t="s">
        <v>38</v>
      </c>
      <c r="F100" s="66" t="s">
        <v>241</v>
      </c>
      <c r="G100" s="22" t="s">
        <v>295</v>
      </c>
      <c r="H100" s="23" t="s">
        <v>296</v>
      </c>
      <c r="I100" s="22" t="s">
        <v>3</v>
      </c>
      <c r="J100" s="24" t="s">
        <v>901</v>
      </c>
      <c r="K100" s="217" t="s">
        <v>902</v>
      </c>
      <c r="L100" s="125" t="s">
        <v>1031</v>
      </c>
      <c r="M100" s="97"/>
      <c r="N100" s="185">
        <v>0.3</v>
      </c>
      <c r="O100" s="122"/>
      <c r="P100" s="157"/>
      <c r="Q100" s="122"/>
      <c r="R100" s="102"/>
      <c r="S100" s="15" t="str">
        <f>VLOOKUP(C100,PĐT!$B$2:$H$141,2,0)</f>
        <v>Nguyễn Minh</v>
      </c>
      <c r="T100" s="15" t="str">
        <f>VLOOKUP(C100,PĐT!$B$2:$H$141,3,0)</f>
        <v>Tú</v>
      </c>
      <c r="U100" s="1">
        <v>56</v>
      </c>
      <c r="W100" s="91" t="str">
        <f>VLOOKUP(C100,PĐT_GuiLanCuoi_18052002!$B$6:$H$127,2,0)</f>
        <v>Nguyễn Minh</v>
      </c>
      <c r="X100" s="91" t="str">
        <f>VLOOKUP(C100,PĐT_GuiLanCuoi_18052002!$B$6:$H$127,3,0)</f>
        <v>Tú</v>
      </c>
    </row>
    <row r="101" spans="1:24" ht="28.5" customHeight="1" x14ac:dyDescent="0.2">
      <c r="A101" s="46">
        <v>77</v>
      </c>
      <c r="B101" s="22">
        <v>93</v>
      </c>
      <c r="C101" s="66" t="s">
        <v>511</v>
      </c>
      <c r="D101" s="67" t="s">
        <v>512</v>
      </c>
      <c r="E101" s="67" t="s">
        <v>35</v>
      </c>
      <c r="F101" s="66" t="s">
        <v>12</v>
      </c>
      <c r="G101" s="22" t="s">
        <v>876</v>
      </c>
      <c r="H101" s="23" t="s">
        <v>886</v>
      </c>
      <c r="I101" s="22" t="s">
        <v>3</v>
      </c>
      <c r="J101" s="24" t="s">
        <v>901</v>
      </c>
      <c r="K101" s="56" t="s">
        <v>889</v>
      </c>
      <c r="L101" s="111" t="s">
        <v>1033</v>
      </c>
      <c r="M101" s="92" t="s">
        <v>1032</v>
      </c>
      <c r="N101" s="185">
        <v>0.3</v>
      </c>
      <c r="O101" s="92"/>
      <c r="P101" s="158"/>
      <c r="Q101" s="92"/>
      <c r="R101" s="103"/>
      <c r="S101" s="15" t="str">
        <f>VLOOKUP(C101,PĐT!$B$2:$H$141,2,0)</f>
        <v>Lê Nhật</v>
      </c>
      <c r="T101" s="15" t="str">
        <f>VLOOKUP(C101,PĐT!$B$2:$H$141,3,0)</f>
        <v>Minh</v>
      </c>
      <c r="U101" s="1">
        <v>102</v>
      </c>
      <c r="W101" s="91" t="str">
        <f>VLOOKUP(C101,PĐT_GuiLanCuoi_18052002!$B$6:$H$127,2,0)</f>
        <v>Lê Nhật</v>
      </c>
      <c r="X101" s="91" t="str">
        <f>VLOOKUP(C101,PĐT_GuiLanCuoi_18052002!$B$6:$H$127,3,0)</f>
        <v>Minh</v>
      </c>
    </row>
    <row r="102" spans="1:24" ht="28.5" customHeight="1" x14ac:dyDescent="0.2">
      <c r="A102" s="46">
        <v>82</v>
      </c>
      <c r="B102" s="22">
        <v>94</v>
      </c>
      <c r="C102" s="66" t="s">
        <v>22</v>
      </c>
      <c r="D102" s="67" t="s">
        <v>87</v>
      </c>
      <c r="E102" s="67" t="s">
        <v>88</v>
      </c>
      <c r="F102" s="66" t="s">
        <v>23</v>
      </c>
      <c r="G102" s="47" t="s">
        <v>112</v>
      </c>
      <c r="H102" s="48" t="s">
        <v>469</v>
      </c>
      <c r="I102" s="47"/>
      <c r="J102" s="24" t="s">
        <v>901</v>
      </c>
      <c r="K102" s="220" t="s">
        <v>903</v>
      </c>
      <c r="L102" s="112" t="s">
        <v>1034</v>
      </c>
      <c r="M102" s="94" t="s">
        <v>1035</v>
      </c>
      <c r="N102" s="185">
        <v>0.3</v>
      </c>
      <c r="O102" s="122"/>
      <c r="P102" s="157"/>
      <c r="Q102" s="122"/>
      <c r="R102" s="53"/>
      <c r="S102" s="15" t="str">
        <f>VLOOKUP(C102,PĐT!$B$2:$H$141,2,0)</f>
        <v>Nguyễn Thái Anh</v>
      </c>
      <c r="T102" s="15" t="str">
        <f>VLOOKUP(C102,PĐT!$B$2:$H$141,3,0)</f>
        <v>Thư</v>
      </c>
      <c r="U102" s="1">
        <v>107</v>
      </c>
      <c r="W102" s="91" t="str">
        <f>VLOOKUP(C102,PĐT_GuiLanCuoi_18052002!$B$6:$H$127,2,0)</f>
        <v>Nguyễn Thái Anh</v>
      </c>
      <c r="X102" s="91" t="str">
        <f>VLOOKUP(C102,PĐT_GuiLanCuoi_18052002!$B$6:$H$127,3,0)</f>
        <v>Thư</v>
      </c>
    </row>
    <row r="103" spans="1:24" ht="28.5" customHeight="1" x14ac:dyDescent="0.2">
      <c r="A103" s="46">
        <v>83</v>
      </c>
      <c r="B103" s="22">
        <v>95</v>
      </c>
      <c r="C103" s="66" t="s">
        <v>16</v>
      </c>
      <c r="D103" s="67" t="s">
        <v>83</v>
      </c>
      <c r="E103" s="67" t="s">
        <v>84</v>
      </c>
      <c r="F103" s="66" t="s">
        <v>15</v>
      </c>
      <c r="G103" s="47" t="s">
        <v>27</v>
      </c>
      <c r="H103" s="48" t="s">
        <v>476</v>
      </c>
      <c r="I103" s="47"/>
      <c r="J103" s="24" t="s">
        <v>901</v>
      </c>
      <c r="K103" s="56" t="s">
        <v>894</v>
      </c>
      <c r="L103" s="111" t="s">
        <v>1106</v>
      </c>
      <c r="M103" s="92" t="s">
        <v>1107</v>
      </c>
      <c r="N103" s="185">
        <v>0.3</v>
      </c>
      <c r="O103" s="92"/>
      <c r="P103" s="158"/>
      <c r="Q103" s="92"/>
      <c r="R103" s="53"/>
      <c r="S103" s="15" t="str">
        <f>VLOOKUP(C103,PĐT!$B$2:$H$141,2,0)</f>
        <v>Nguyễn Phước Ngọc</v>
      </c>
      <c r="T103" s="15" t="str">
        <f>VLOOKUP(C103,PĐT!$B$2:$H$141,3,0)</f>
        <v>ánh</v>
      </c>
      <c r="U103" s="1">
        <v>108</v>
      </c>
      <c r="W103" s="91" t="str">
        <f>VLOOKUP(C103,PĐT_GuiLanCuoi_18052002!$B$6:$H$127,2,0)</f>
        <v>Nguyễn Phước Ngọc</v>
      </c>
      <c r="X103" s="91" t="str">
        <f>VLOOKUP(C103,PĐT_GuiLanCuoi_18052002!$B$6:$H$127,3,0)</f>
        <v>ánh</v>
      </c>
    </row>
    <row r="104" spans="1:24" ht="28.5" customHeight="1" x14ac:dyDescent="0.2">
      <c r="A104" s="46">
        <v>86</v>
      </c>
      <c r="B104" s="22">
        <v>96</v>
      </c>
      <c r="C104" s="66" t="s">
        <v>17</v>
      </c>
      <c r="D104" s="67" t="s">
        <v>61</v>
      </c>
      <c r="E104" s="67" t="s">
        <v>62</v>
      </c>
      <c r="F104" s="66" t="s">
        <v>19</v>
      </c>
      <c r="G104" s="47" t="s">
        <v>18</v>
      </c>
      <c r="H104" s="48" t="s">
        <v>501</v>
      </c>
      <c r="I104" s="47"/>
      <c r="J104" s="24" t="s">
        <v>901</v>
      </c>
      <c r="K104" s="56" t="s">
        <v>889</v>
      </c>
      <c r="L104" s="111" t="s">
        <v>1036</v>
      </c>
      <c r="M104" s="92" t="s">
        <v>1032</v>
      </c>
      <c r="N104" s="185">
        <v>0.2</v>
      </c>
      <c r="O104" s="92"/>
      <c r="P104" s="158"/>
      <c r="Q104" s="92"/>
      <c r="R104" s="53"/>
      <c r="S104" s="15" t="str">
        <f>VLOOKUP(C104,PĐT!$B$2:$H$141,2,0)</f>
        <v>Nguyễn Duy Đức</v>
      </c>
      <c r="T104" s="15" t="str">
        <f>VLOOKUP(C104,PĐT!$B$2:$H$141,3,0)</f>
        <v>Quí</v>
      </c>
      <c r="U104" s="1">
        <v>111</v>
      </c>
      <c r="W104" s="91" t="str">
        <f>VLOOKUP(C104,PĐT_GuiLanCuoi_18052002!$B$6:$H$127,2,0)</f>
        <v>Nguyễn Duy Đức</v>
      </c>
      <c r="X104" s="91" t="str">
        <f>VLOOKUP(C104,PĐT_GuiLanCuoi_18052002!$B$6:$H$127,3,0)</f>
        <v>Quí</v>
      </c>
    </row>
    <row r="105" spans="1:24" ht="28.5" customHeight="1" x14ac:dyDescent="0.2">
      <c r="A105" s="26">
        <v>28</v>
      </c>
      <c r="B105" s="22">
        <v>97</v>
      </c>
      <c r="C105" s="66" t="s">
        <v>266</v>
      </c>
      <c r="D105" s="67" t="s">
        <v>92</v>
      </c>
      <c r="E105" s="67" t="s">
        <v>730</v>
      </c>
      <c r="F105" s="66" t="s">
        <v>209</v>
      </c>
      <c r="G105" s="22" t="s">
        <v>267</v>
      </c>
      <c r="H105" s="23" t="s">
        <v>268</v>
      </c>
      <c r="I105" s="22" t="s">
        <v>3</v>
      </c>
      <c r="J105" s="106" t="s">
        <v>905</v>
      </c>
      <c r="K105" s="56" t="s">
        <v>900</v>
      </c>
      <c r="L105" s="226" t="s">
        <v>1038</v>
      </c>
      <c r="M105" s="226" t="s">
        <v>1039</v>
      </c>
      <c r="N105" s="161">
        <v>0.6</v>
      </c>
      <c r="O105" s="117"/>
      <c r="P105" s="147"/>
      <c r="Q105" s="117"/>
      <c r="R105" s="102"/>
      <c r="S105" s="15" t="str">
        <f>VLOOKUP(C105,PĐT!$B$2:$H$141,2,0)</f>
        <v>Trần Thị Ngọc</v>
      </c>
      <c r="T105" s="15" t="str">
        <f>VLOOKUP(C105,PĐT!$B$2:$H$141,3,0)</f>
        <v>Thùy</v>
      </c>
      <c r="U105" s="1">
        <v>47</v>
      </c>
      <c r="W105" s="91" t="str">
        <f>VLOOKUP(C105,PĐT_GuiLanCuoi_18052002!$B$6:$H$127,2,0)</f>
        <v>Trần Thị Ngọc</v>
      </c>
      <c r="X105" s="91" t="str">
        <f>VLOOKUP(C105,PĐT_GuiLanCuoi_18052002!$B$6:$H$127,3,0)</f>
        <v>Thùy</v>
      </c>
    </row>
    <row r="106" spans="1:24" ht="28.5" customHeight="1" x14ac:dyDescent="0.2">
      <c r="A106" s="26">
        <v>28</v>
      </c>
      <c r="B106" s="22">
        <v>98</v>
      </c>
      <c r="C106" s="66" t="s">
        <v>269</v>
      </c>
      <c r="D106" s="67" t="s">
        <v>106</v>
      </c>
      <c r="E106" s="67" t="s">
        <v>40</v>
      </c>
      <c r="F106" s="66" t="s">
        <v>209</v>
      </c>
      <c r="G106" s="22" t="s">
        <v>270</v>
      </c>
      <c r="H106" s="23" t="s">
        <v>271</v>
      </c>
      <c r="I106" s="22" t="s">
        <v>3</v>
      </c>
      <c r="J106" s="106" t="s">
        <v>905</v>
      </c>
      <c r="K106" s="56" t="s">
        <v>900</v>
      </c>
      <c r="L106" s="226"/>
      <c r="M106" s="226"/>
      <c r="N106" s="161">
        <v>0.6</v>
      </c>
      <c r="O106" s="117"/>
      <c r="P106" s="147"/>
      <c r="Q106" s="117"/>
      <c r="R106" s="102"/>
      <c r="S106" s="15" t="str">
        <f>VLOOKUP(C106,PĐT!$B$2:$H$141,2,0)</f>
        <v>Phạm Thanh</v>
      </c>
      <c r="T106" s="15" t="str">
        <f>VLOOKUP(C106,PĐT!$B$2:$H$141,3,0)</f>
        <v>Thuận</v>
      </c>
      <c r="U106" s="1">
        <v>48</v>
      </c>
      <c r="W106" s="91" t="str">
        <f>VLOOKUP(C106,PĐT_GuiLanCuoi_18052002!$B$6:$H$127,2,0)</f>
        <v>Phạm Thanh</v>
      </c>
      <c r="X106" s="91" t="str">
        <f>VLOOKUP(C106,PĐT_GuiLanCuoi_18052002!$B$6:$H$127,3,0)</f>
        <v>Thuận</v>
      </c>
    </row>
    <row r="107" spans="1:24" ht="28.5" customHeight="1" x14ac:dyDescent="0.2">
      <c r="A107" s="46">
        <v>51</v>
      </c>
      <c r="B107" s="22">
        <v>99</v>
      </c>
      <c r="C107" s="66" t="s">
        <v>355</v>
      </c>
      <c r="D107" s="67" t="s">
        <v>751</v>
      </c>
      <c r="E107" s="67" t="s">
        <v>76</v>
      </c>
      <c r="F107" s="66" t="s">
        <v>248</v>
      </c>
      <c r="G107" s="22" t="s">
        <v>356</v>
      </c>
      <c r="H107" s="23" t="s">
        <v>357</v>
      </c>
      <c r="I107" s="22" t="s">
        <v>3</v>
      </c>
      <c r="J107" s="106" t="s">
        <v>905</v>
      </c>
      <c r="K107" s="56" t="s">
        <v>900</v>
      </c>
      <c r="L107" s="96" t="s">
        <v>1040</v>
      </c>
      <c r="M107" s="78" t="s">
        <v>1041</v>
      </c>
      <c r="N107" s="161">
        <v>0.6</v>
      </c>
      <c r="O107" s="117"/>
      <c r="P107" s="147"/>
      <c r="Q107" s="117"/>
      <c r="R107" s="56"/>
      <c r="S107" s="15" t="str">
        <f>VLOOKUP(C107,PĐT!$B$2:$H$141,2,0)</f>
        <v>Tống Khánh Nhật</v>
      </c>
      <c r="T107" s="15" t="str">
        <f>VLOOKUP(C107,PĐT!$B$2:$H$141,3,0)</f>
        <v>An</v>
      </c>
      <c r="U107" s="1">
        <v>76</v>
      </c>
      <c r="W107" s="91" t="str">
        <f>VLOOKUP(C107,PĐT_GuiLanCuoi_18052002!$B$6:$H$127,2,0)</f>
        <v>Tống Khánh Nhật</v>
      </c>
      <c r="X107" s="91" t="str">
        <f>VLOOKUP(C107,PĐT_GuiLanCuoi_18052002!$B$6:$H$127,3,0)</f>
        <v>An</v>
      </c>
    </row>
    <row r="108" spans="1:24" ht="28.5" customHeight="1" x14ac:dyDescent="0.2">
      <c r="A108" s="46">
        <v>52</v>
      </c>
      <c r="B108" s="22">
        <v>100</v>
      </c>
      <c r="C108" s="66" t="s">
        <v>358</v>
      </c>
      <c r="D108" s="67" t="s">
        <v>67</v>
      </c>
      <c r="E108" s="67" t="s">
        <v>723</v>
      </c>
      <c r="F108" s="66" t="s">
        <v>209</v>
      </c>
      <c r="G108" s="22" t="s">
        <v>359</v>
      </c>
      <c r="H108" s="23" t="s">
        <v>360</v>
      </c>
      <c r="I108" s="22" t="s">
        <v>3</v>
      </c>
      <c r="J108" s="106" t="s">
        <v>905</v>
      </c>
      <c r="K108" s="56" t="s">
        <v>888</v>
      </c>
      <c r="L108" s="96" t="s">
        <v>1042</v>
      </c>
      <c r="M108" s="78" t="s">
        <v>1043</v>
      </c>
      <c r="N108" s="161">
        <v>0.5</v>
      </c>
      <c r="O108" s="117"/>
      <c r="P108" s="147"/>
      <c r="Q108" s="117"/>
      <c r="R108" s="56"/>
      <c r="S108" s="15" t="str">
        <f>VLOOKUP(C108,PĐT!$B$2:$H$141,2,0)</f>
        <v>Nguyễn Thanh</v>
      </c>
      <c r="T108" s="15" t="str">
        <f>VLOOKUP(C108,PĐT!$B$2:$H$141,3,0)</f>
        <v>Sướng</v>
      </c>
      <c r="U108" s="1">
        <v>77</v>
      </c>
      <c r="W108" s="91" t="str">
        <f>VLOOKUP(C108,PĐT_GuiLanCuoi_18052002!$B$6:$H$127,2,0)</f>
        <v>Nguyễn Thanh</v>
      </c>
      <c r="X108" s="91" t="str">
        <f>VLOOKUP(C108,PĐT_GuiLanCuoi_18052002!$B$6:$H$127,3,0)</f>
        <v>Sướng</v>
      </c>
    </row>
    <row r="109" spans="1:24" ht="28.5" customHeight="1" x14ac:dyDescent="0.2">
      <c r="A109" s="46">
        <v>53</v>
      </c>
      <c r="B109" s="22">
        <v>101</v>
      </c>
      <c r="C109" s="66" t="s">
        <v>361</v>
      </c>
      <c r="D109" s="67" t="s">
        <v>661</v>
      </c>
      <c r="E109" s="67" t="s">
        <v>113</v>
      </c>
      <c r="F109" s="66" t="s">
        <v>202</v>
      </c>
      <c r="G109" s="22" t="s">
        <v>362</v>
      </c>
      <c r="H109" s="23" t="s">
        <v>363</v>
      </c>
      <c r="I109" s="22" t="s">
        <v>3</v>
      </c>
      <c r="J109" s="106" t="s">
        <v>905</v>
      </c>
      <c r="K109" s="56" t="s">
        <v>899</v>
      </c>
      <c r="L109" s="96" t="s">
        <v>1044</v>
      </c>
      <c r="M109" s="78" t="s">
        <v>1045</v>
      </c>
      <c r="N109" s="161">
        <v>0.6</v>
      </c>
      <c r="O109" s="117"/>
      <c r="P109" s="147"/>
      <c r="Q109" s="117"/>
      <c r="R109" s="103"/>
      <c r="S109" s="15" t="str">
        <f>VLOOKUP(C109,PĐT!$B$2:$H$141,2,0)</f>
        <v>Trần Bảo</v>
      </c>
      <c r="T109" s="15" t="str">
        <f>VLOOKUP(C109,PĐT!$B$2:$H$141,3,0)</f>
        <v>Tiến</v>
      </c>
      <c r="U109" s="1">
        <v>78</v>
      </c>
      <c r="W109" s="91" t="str">
        <f>VLOOKUP(C109,PĐT_GuiLanCuoi_18052002!$B$6:$H$127,2,0)</f>
        <v>Trần Bảo</v>
      </c>
      <c r="X109" s="91" t="str">
        <f>VLOOKUP(C109,PĐT_GuiLanCuoi_18052002!$B$6:$H$127,3,0)</f>
        <v>Tiến</v>
      </c>
    </row>
    <row r="110" spans="1:24" ht="28.5" customHeight="1" x14ac:dyDescent="0.2">
      <c r="A110" s="46">
        <v>60</v>
      </c>
      <c r="B110" s="22">
        <v>102</v>
      </c>
      <c r="C110" s="66" t="s">
        <v>382</v>
      </c>
      <c r="D110" s="67" t="s">
        <v>630</v>
      </c>
      <c r="E110" s="67" t="s">
        <v>631</v>
      </c>
      <c r="F110" s="66" t="s">
        <v>144</v>
      </c>
      <c r="G110" s="22" t="s">
        <v>383</v>
      </c>
      <c r="H110" s="23" t="s">
        <v>384</v>
      </c>
      <c r="I110" s="22" t="s">
        <v>3</v>
      </c>
      <c r="J110" s="106" t="s">
        <v>905</v>
      </c>
      <c r="K110" s="56" t="s">
        <v>919</v>
      </c>
      <c r="L110" s="96" t="s">
        <v>1046</v>
      </c>
      <c r="M110" s="78" t="s">
        <v>1047</v>
      </c>
      <c r="N110" s="161">
        <v>0.7</v>
      </c>
      <c r="O110" s="117"/>
      <c r="P110" s="147"/>
      <c r="Q110" s="117"/>
      <c r="R110" s="103"/>
      <c r="S110" s="15" t="str">
        <f>VLOOKUP(C110,PĐT!$B$2:$H$141,2,0)</f>
        <v>Trần Nhật</v>
      </c>
      <c r="T110" s="15" t="str">
        <f>VLOOKUP(C110,PĐT!$B$2:$H$141,3,0)</f>
        <v>Bản</v>
      </c>
      <c r="U110" s="1">
        <v>85</v>
      </c>
      <c r="W110" s="91" t="str">
        <f>VLOOKUP(C110,PĐT_GuiLanCuoi_18052002!$B$6:$H$127,2,0)</f>
        <v>Trần Nhật</v>
      </c>
      <c r="X110" s="91" t="str">
        <f>VLOOKUP(C110,PĐT_GuiLanCuoi_18052002!$B$6:$H$127,3,0)</f>
        <v>Bản</v>
      </c>
    </row>
    <row r="111" spans="1:24" ht="25.5" customHeight="1" x14ac:dyDescent="0.2">
      <c r="A111" s="56">
        <v>18</v>
      </c>
      <c r="B111" s="22">
        <v>103</v>
      </c>
      <c r="C111" s="66" t="s">
        <v>208</v>
      </c>
      <c r="D111" s="67" t="s">
        <v>708</v>
      </c>
      <c r="E111" s="67" t="s">
        <v>116</v>
      </c>
      <c r="F111" s="66" t="s">
        <v>209</v>
      </c>
      <c r="G111" s="22" t="s">
        <v>210</v>
      </c>
      <c r="H111" s="23" t="s">
        <v>211</v>
      </c>
      <c r="I111" s="22" t="s">
        <v>3</v>
      </c>
      <c r="J111" s="24" t="s">
        <v>103</v>
      </c>
      <c r="K111" s="56" t="s">
        <v>904</v>
      </c>
      <c r="L111" s="226" t="s">
        <v>1048</v>
      </c>
      <c r="M111" s="227" t="s">
        <v>1049</v>
      </c>
      <c r="N111" s="186">
        <v>0.5</v>
      </c>
      <c r="O111" s="127"/>
      <c r="P111" s="159"/>
      <c r="Q111" s="127"/>
      <c r="R111" s="102"/>
      <c r="S111" s="15" t="str">
        <f>VLOOKUP(C111,PĐT!$B$2:$H$141,2,0)</f>
        <v>Lưu Vịnh</v>
      </c>
      <c r="T111" s="15" t="str">
        <f>VLOOKUP(C111,PĐT!$B$2:$H$141,3,0)</f>
        <v>Hân</v>
      </c>
      <c r="U111" s="1">
        <v>29</v>
      </c>
      <c r="W111" s="91" t="str">
        <f>VLOOKUP(C111,PĐT_GuiLanCuoi_18052002!$B$6:$H$127,2,0)</f>
        <v>Lưu Vịnh</v>
      </c>
      <c r="X111" s="91" t="str">
        <f>VLOOKUP(C111,PĐT_GuiLanCuoi_18052002!$B$6:$H$127,3,0)</f>
        <v>Hân</v>
      </c>
    </row>
    <row r="112" spans="1:24" ht="25.5" customHeight="1" x14ac:dyDescent="0.2">
      <c r="A112" s="56">
        <v>18</v>
      </c>
      <c r="B112" s="22">
        <v>104</v>
      </c>
      <c r="C112" s="66" t="s">
        <v>212</v>
      </c>
      <c r="D112" s="67" t="s">
        <v>694</v>
      </c>
      <c r="E112" s="67" t="s">
        <v>695</v>
      </c>
      <c r="F112" s="66" t="s">
        <v>213</v>
      </c>
      <c r="G112" s="22" t="s">
        <v>214</v>
      </c>
      <c r="H112" s="23" t="s">
        <v>215</v>
      </c>
      <c r="I112" s="22" t="s">
        <v>3</v>
      </c>
      <c r="J112" s="24" t="s">
        <v>103</v>
      </c>
      <c r="K112" s="56" t="s">
        <v>904</v>
      </c>
      <c r="L112" s="226"/>
      <c r="M112" s="226"/>
      <c r="N112" s="186">
        <v>0.5</v>
      </c>
      <c r="O112" s="126"/>
      <c r="P112" s="147"/>
      <c r="Q112" s="126"/>
      <c r="R112" s="102"/>
      <c r="S112" s="15" t="str">
        <f>VLOOKUP(C112,PĐT!$B$2:$H$141,2,0)</f>
        <v>Nguyễn Đỗ Minh</v>
      </c>
      <c r="T112" s="15" t="str">
        <f>VLOOKUP(C112,PĐT!$B$2:$H$141,3,0)</f>
        <v>Nhất</v>
      </c>
      <c r="U112" s="1">
        <v>30</v>
      </c>
      <c r="W112" s="91" t="str">
        <f>VLOOKUP(C112,PĐT_GuiLanCuoi_18052002!$B$6:$H$127,2,0)</f>
        <v>Nguyễn Đỗ Minh</v>
      </c>
      <c r="X112" s="91" t="str">
        <f>VLOOKUP(C112,PĐT_GuiLanCuoi_18052002!$B$6:$H$127,3,0)</f>
        <v>Nhất</v>
      </c>
    </row>
    <row r="113" spans="1:24" ht="25.5" customHeight="1" x14ac:dyDescent="0.2">
      <c r="A113" s="26">
        <v>22</v>
      </c>
      <c r="B113" s="22">
        <v>105</v>
      </c>
      <c r="C113" s="66" t="s">
        <v>228</v>
      </c>
      <c r="D113" s="67" t="s">
        <v>748</v>
      </c>
      <c r="E113" s="67" t="s">
        <v>605</v>
      </c>
      <c r="F113" s="66" t="s">
        <v>209</v>
      </c>
      <c r="G113" s="22" t="s">
        <v>229</v>
      </c>
      <c r="H113" s="23" t="s">
        <v>230</v>
      </c>
      <c r="I113" s="22" t="s">
        <v>3</v>
      </c>
      <c r="J113" s="24" t="s">
        <v>103</v>
      </c>
      <c r="K113" s="217" t="s">
        <v>1142</v>
      </c>
      <c r="L113" s="226" t="s">
        <v>1050</v>
      </c>
      <c r="M113" s="227" t="s">
        <v>1051</v>
      </c>
      <c r="N113" s="186">
        <v>0.5</v>
      </c>
      <c r="O113" s="127"/>
      <c r="P113" s="159"/>
      <c r="Q113" s="127"/>
      <c r="R113" s="102"/>
      <c r="S113" s="15" t="str">
        <f>VLOOKUP(C113,PĐT!$B$2:$H$141,2,0)</f>
        <v>Phạm Đình</v>
      </c>
      <c r="T113" s="15" t="str">
        <f>VLOOKUP(C113,PĐT!$B$2:$H$141,3,0)</f>
        <v>Vương</v>
      </c>
      <c r="U113" s="1">
        <v>35</v>
      </c>
      <c r="W113" s="91" t="str">
        <f>VLOOKUP(C113,PĐT_GuiLanCuoi_18052002!$B$6:$H$127,2,0)</f>
        <v>Phạm Đình</v>
      </c>
      <c r="X113" s="91" t="str">
        <f>VLOOKUP(C113,PĐT_GuiLanCuoi_18052002!$B$6:$H$127,3,0)</f>
        <v>Vương</v>
      </c>
    </row>
    <row r="114" spans="1:24" ht="25.5" customHeight="1" x14ac:dyDescent="0.2">
      <c r="A114" s="26">
        <v>22</v>
      </c>
      <c r="B114" s="22">
        <v>106</v>
      </c>
      <c r="C114" s="66" t="s">
        <v>231</v>
      </c>
      <c r="D114" s="67" t="s">
        <v>705</v>
      </c>
      <c r="E114" s="67" t="s">
        <v>556</v>
      </c>
      <c r="F114" s="66" t="s">
        <v>209</v>
      </c>
      <c r="G114" s="22" t="s">
        <v>232</v>
      </c>
      <c r="H114" s="23" t="s">
        <v>233</v>
      </c>
      <c r="I114" s="22" t="s">
        <v>3</v>
      </c>
      <c r="J114" s="24" t="s">
        <v>103</v>
      </c>
      <c r="K114" s="217" t="s">
        <v>1142</v>
      </c>
      <c r="L114" s="226"/>
      <c r="M114" s="226"/>
      <c r="N114" s="186">
        <v>0.5</v>
      </c>
      <c r="O114" s="126"/>
      <c r="P114" s="147"/>
      <c r="Q114" s="126"/>
      <c r="R114" s="102"/>
      <c r="S114" s="15" t="str">
        <f>VLOOKUP(C114,PĐT!$B$2:$H$141,2,0)</f>
        <v>Huỳnh Quốc</v>
      </c>
      <c r="T114" s="15" t="str">
        <f>VLOOKUP(C114,PĐT!$B$2:$H$141,3,0)</f>
        <v>Dương</v>
      </c>
      <c r="U114" s="1">
        <v>36</v>
      </c>
      <c r="W114" s="91" t="str">
        <f>VLOOKUP(C114,PĐT_GuiLanCuoi_18052002!$B$6:$H$127,2,0)</f>
        <v>Huỳnh Quốc</v>
      </c>
      <c r="X114" s="91" t="str">
        <f>VLOOKUP(C114,PĐT_GuiLanCuoi_18052002!$B$6:$H$127,3,0)</f>
        <v>Dương</v>
      </c>
    </row>
    <row r="115" spans="1:24" ht="25.5" customHeight="1" x14ac:dyDescent="0.2">
      <c r="A115" s="46">
        <v>31</v>
      </c>
      <c r="B115" s="22">
        <v>107</v>
      </c>
      <c r="C115" s="66" t="s">
        <v>285</v>
      </c>
      <c r="D115" s="67" t="s">
        <v>49</v>
      </c>
      <c r="E115" s="67" t="s">
        <v>113</v>
      </c>
      <c r="F115" s="66" t="s">
        <v>241</v>
      </c>
      <c r="G115" s="22" t="s">
        <v>286</v>
      </c>
      <c r="H115" s="23" t="s">
        <v>287</v>
      </c>
      <c r="I115" s="22" t="s">
        <v>3</v>
      </c>
      <c r="J115" s="24" t="s">
        <v>103</v>
      </c>
      <c r="K115" s="217" t="s">
        <v>896</v>
      </c>
      <c r="L115" s="226" t="s">
        <v>1052</v>
      </c>
      <c r="M115" s="227" t="s">
        <v>1053</v>
      </c>
      <c r="N115" s="186">
        <v>0.5</v>
      </c>
      <c r="O115" s="127"/>
      <c r="P115" s="159"/>
      <c r="Q115" s="127"/>
      <c r="R115" s="102"/>
      <c r="S115" s="15" t="str">
        <f>VLOOKUP(C115,PĐT!$B$2:$H$141,2,0)</f>
        <v>Nguyễn Hoàng</v>
      </c>
      <c r="T115" s="15" t="str">
        <f>VLOOKUP(C115,PĐT!$B$2:$H$141,3,0)</f>
        <v>Tiến</v>
      </c>
      <c r="U115" s="1">
        <v>53</v>
      </c>
      <c r="W115" s="91" t="str">
        <f>VLOOKUP(C115,PĐT_GuiLanCuoi_18052002!$B$6:$H$127,2,0)</f>
        <v>Nguyễn Hoàng</v>
      </c>
      <c r="X115" s="91" t="str">
        <f>VLOOKUP(C115,PĐT_GuiLanCuoi_18052002!$B$6:$H$127,3,0)</f>
        <v>Tiến</v>
      </c>
    </row>
    <row r="116" spans="1:24" ht="25.5" customHeight="1" x14ac:dyDescent="0.2">
      <c r="A116" s="46">
        <v>31</v>
      </c>
      <c r="B116" s="22">
        <v>108</v>
      </c>
      <c r="C116" s="66" t="s">
        <v>288</v>
      </c>
      <c r="D116" s="67" t="s">
        <v>34</v>
      </c>
      <c r="E116" s="67" t="s">
        <v>50</v>
      </c>
      <c r="F116" s="66" t="s">
        <v>241</v>
      </c>
      <c r="G116" s="22" t="s">
        <v>289</v>
      </c>
      <c r="H116" s="23" t="s">
        <v>290</v>
      </c>
      <c r="I116" s="22" t="s">
        <v>3</v>
      </c>
      <c r="J116" s="24" t="s">
        <v>103</v>
      </c>
      <c r="K116" s="217" t="s">
        <v>896</v>
      </c>
      <c r="L116" s="226"/>
      <c r="M116" s="226"/>
      <c r="N116" s="186">
        <v>0.5</v>
      </c>
      <c r="O116" s="126"/>
      <c r="P116" s="147"/>
      <c r="Q116" s="126"/>
      <c r="R116" s="102"/>
      <c r="S116" s="15" t="str">
        <f>VLOOKUP(C116,PĐT!$B$2:$H$141,2,0)</f>
        <v>Trương Ngọc</v>
      </c>
      <c r="T116" s="15" t="str">
        <f>VLOOKUP(C116,PĐT!$B$2:$H$141,3,0)</f>
        <v>Toàn</v>
      </c>
      <c r="U116" s="1">
        <v>54</v>
      </c>
      <c r="W116" s="91" t="str">
        <f>VLOOKUP(C116,PĐT_GuiLanCuoi_18052002!$B$6:$H$127,2,0)</f>
        <v>Trương Ngọc</v>
      </c>
      <c r="X116" s="91" t="str">
        <f>VLOOKUP(C116,PĐT_GuiLanCuoi_18052002!$B$6:$H$127,3,0)</f>
        <v>Toàn</v>
      </c>
    </row>
    <row r="117" spans="1:24" ht="25.5" customHeight="1" x14ac:dyDescent="0.2">
      <c r="A117" s="46">
        <v>73</v>
      </c>
      <c r="B117" s="22">
        <v>109</v>
      </c>
      <c r="C117" s="66" t="s">
        <v>420</v>
      </c>
      <c r="D117" s="67" t="s">
        <v>90</v>
      </c>
      <c r="E117" s="67" t="s">
        <v>72</v>
      </c>
      <c r="F117" s="66" t="s">
        <v>189</v>
      </c>
      <c r="G117" s="22" t="s">
        <v>421</v>
      </c>
      <c r="H117" s="23" t="s">
        <v>422</v>
      </c>
      <c r="I117" s="22" t="s">
        <v>3</v>
      </c>
      <c r="J117" s="24" t="s">
        <v>103</v>
      </c>
      <c r="K117" s="56" t="s">
        <v>1143</v>
      </c>
      <c r="L117" s="96" t="s">
        <v>1054</v>
      </c>
      <c r="M117" s="81" t="s">
        <v>1055</v>
      </c>
      <c r="N117" s="186">
        <v>0.4</v>
      </c>
      <c r="O117" s="127"/>
      <c r="P117" s="159"/>
      <c r="Q117" s="127"/>
      <c r="R117" s="103"/>
      <c r="S117" s="15" t="str">
        <f>VLOOKUP(C117,PĐT!$B$2:$H$141,2,0)</f>
        <v>Lê Quốc</v>
      </c>
      <c r="T117" s="15" t="str">
        <f>VLOOKUP(C117,PĐT!$B$2:$H$141,3,0)</f>
        <v>Khánh</v>
      </c>
      <c r="U117" s="1">
        <v>98</v>
      </c>
      <c r="W117" s="91" t="str">
        <f>VLOOKUP(C117,PĐT_GuiLanCuoi_18052002!$B$6:$H$127,2,0)</f>
        <v>Lê Quốc</v>
      </c>
      <c r="X117" s="91" t="str">
        <f>VLOOKUP(C117,PĐT_GuiLanCuoi_18052002!$B$6:$H$127,3,0)</f>
        <v>Khánh</v>
      </c>
    </row>
    <row r="118" spans="1:24" ht="25.5" customHeight="1" x14ac:dyDescent="0.2">
      <c r="A118" s="46">
        <v>74</v>
      </c>
      <c r="B118" s="22">
        <v>110</v>
      </c>
      <c r="C118" s="66" t="s">
        <v>423</v>
      </c>
      <c r="D118" s="67" t="s">
        <v>94</v>
      </c>
      <c r="E118" s="67" t="s">
        <v>56</v>
      </c>
      <c r="F118" s="66" t="s">
        <v>14</v>
      </c>
      <c r="G118" s="22" t="s">
        <v>424</v>
      </c>
      <c r="H118" s="23" t="s">
        <v>425</v>
      </c>
      <c r="I118" s="22" t="s">
        <v>3</v>
      </c>
      <c r="J118" s="24" t="s">
        <v>103</v>
      </c>
      <c r="K118" s="219"/>
      <c r="L118" s="96" t="s">
        <v>1048</v>
      </c>
      <c r="M118" s="81" t="s">
        <v>1056</v>
      </c>
      <c r="N118" s="187">
        <v>0.05</v>
      </c>
      <c r="O118" s="188"/>
      <c r="P118" s="188" t="s">
        <v>1131</v>
      </c>
      <c r="Q118" s="188"/>
      <c r="R118" s="144" t="s">
        <v>1134</v>
      </c>
      <c r="S118" s="15" t="str">
        <f>VLOOKUP(C118,PĐT!$B$2:$H$141,2,0)</f>
        <v>Nguyễn Ngọc</v>
      </c>
      <c r="T118" s="15" t="str">
        <f>VLOOKUP(C118,PĐT!$B$2:$H$141,3,0)</f>
        <v>Sơn</v>
      </c>
      <c r="U118" s="1">
        <v>99</v>
      </c>
      <c r="W118" s="91" t="str">
        <f>VLOOKUP(C118,PĐT_GuiLanCuoi_18052002!$B$6:$H$127,2,0)</f>
        <v>Nguyễn Ngọc</v>
      </c>
      <c r="X118" s="91" t="str">
        <f>VLOOKUP(C118,PĐT_GuiLanCuoi_18052002!$B$6:$H$127,3,0)</f>
        <v>Sơn</v>
      </c>
    </row>
    <row r="119" spans="1:24" ht="25.5" customHeight="1" x14ac:dyDescent="0.2">
      <c r="A119" s="55" t="s">
        <v>917</v>
      </c>
      <c r="B119" s="22">
        <v>111</v>
      </c>
      <c r="C119" s="78" t="s">
        <v>431</v>
      </c>
      <c r="D119" s="38" t="s">
        <v>58</v>
      </c>
      <c r="E119" s="38" t="s">
        <v>93</v>
      </c>
      <c r="F119" s="38" t="s">
        <v>433</v>
      </c>
      <c r="G119" s="17" t="s">
        <v>918</v>
      </c>
      <c r="H119" s="17" t="s">
        <v>434</v>
      </c>
      <c r="I119" s="54" t="s">
        <v>3</v>
      </c>
      <c r="J119" s="108" t="s">
        <v>919</v>
      </c>
      <c r="K119" s="55" t="s">
        <v>1141</v>
      </c>
      <c r="L119" s="96" t="s">
        <v>985</v>
      </c>
      <c r="M119" s="78" t="s">
        <v>1057</v>
      </c>
      <c r="N119" s="161">
        <v>0.5</v>
      </c>
      <c r="O119" s="117"/>
      <c r="P119" s="147"/>
      <c r="Q119" s="117"/>
      <c r="R119" s="53"/>
      <c r="S119" s="15" t="str">
        <f>VLOOKUP(C119,PĐT!$B$2:$H$141,2,0)</f>
        <v>Trần Ngọc</v>
      </c>
      <c r="T119" s="15" t="str">
        <f>VLOOKUP(C119,PĐT!$B$2:$H$141,3,0)</f>
        <v>Phúc</v>
      </c>
      <c r="U119" s="40">
        <v>3</v>
      </c>
      <c r="W119" s="91" t="str">
        <f>VLOOKUP(C119,PĐT_GuiLanCuoi_18052002!$B$6:$H$127,2,0)</f>
        <v>Trần Ngọc</v>
      </c>
      <c r="X119" s="91" t="str">
        <f>VLOOKUP(C119,PĐT_GuiLanCuoi_18052002!$B$6:$H$127,3,0)</f>
        <v>Phúc</v>
      </c>
    </row>
    <row r="120" spans="1:24" ht="25.5" customHeight="1" x14ac:dyDescent="0.2">
      <c r="A120" s="55"/>
      <c r="B120" s="22">
        <v>112</v>
      </c>
      <c r="C120" s="78" t="s">
        <v>442</v>
      </c>
      <c r="D120" s="38" t="s">
        <v>443</v>
      </c>
      <c r="E120" s="38" t="s">
        <v>438</v>
      </c>
      <c r="F120" s="38" t="s">
        <v>25</v>
      </c>
      <c r="G120" s="17" t="s">
        <v>446</v>
      </c>
      <c r="H120" s="17" t="s">
        <v>445</v>
      </c>
      <c r="I120" s="53"/>
      <c r="J120" s="108" t="s">
        <v>919</v>
      </c>
      <c r="K120" s="55" t="s">
        <v>1141</v>
      </c>
      <c r="L120" s="96" t="s">
        <v>985</v>
      </c>
      <c r="M120" s="78" t="s">
        <v>1057</v>
      </c>
      <c r="N120" s="161">
        <v>0.4</v>
      </c>
      <c r="O120" s="117"/>
      <c r="P120" s="147"/>
      <c r="Q120" s="117"/>
      <c r="R120" s="53"/>
      <c r="S120" s="15" t="str">
        <f>VLOOKUP(C120,PĐT!$B$2:$H$141,2,0)</f>
        <v>Trần Huỳnh Tiến</v>
      </c>
      <c r="T120" s="15" t="str">
        <f>VLOOKUP(C120,PĐT!$B$2:$H$141,3,0)</f>
        <v>Hưng</v>
      </c>
      <c r="U120" s="40">
        <v>4</v>
      </c>
      <c r="W120" s="91" t="str">
        <f>VLOOKUP(C120,PĐT_GuiLanCuoi_18052002!$B$6:$H$127,2,0)</f>
        <v>Trần Huỳnh Tiến</v>
      </c>
      <c r="X120" s="91" t="str">
        <f>VLOOKUP(C120,PĐT_GuiLanCuoi_18052002!$B$6:$H$127,3,0)</f>
        <v>Hưng</v>
      </c>
    </row>
    <row r="121" spans="1:24" ht="25.5" customHeight="1" x14ac:dyDescent="0.2">
      <c r="A121" s="26">
        <v>10</v>
      </c>
      <c r="B121" s="22">
        <v>113</v>
      </c>
      <c r="C121" s="66" t="s">
        <v>170</v>
      </c>
      <c r="D121" s="67" t="s">
        <v>581</v>
      </c>
      <c r="E121" s="67" t="s">
        <v>42</v>
      </c>
      <c r="F121" s="66" t="s">
        <v>124</v>
      </c>
      <c r="G121" s="22" t="s">
        <v>171</v>
      </c>
      <c r="H121" s="23" t="s">
        <v>172</v>
      </c>
      <c r="I121" s="22" t="s">
        <v>3</v>
      </c>
      <c r="J121" s="24" t="s">
        <v>888</v>
      </c>
      <c r="K121" s="216" t="s">
        <v>914</v>
      </c>
      <c r="L121" s="226" t="s">
        <v>1135</v>
      </c>
      <c r="M121" s="226" t="s">
        <v>1059</v>
      </c>
      <c r="N121" s="126">
        <v>50</v>
      </c>
      <c r="O121" s="117"/>
      <c r="P121" s="147"/>
      <c r="Q121" s="117"/>
      <c r="R121" s="102"/>
      <c r="S121" s="15" t="str">
        <f>VLOOKUP(C121,PĐT!$B$2:$H$141,2,0)</f>
        <v>Nguyễn Dương Anh</v>
      </c>
      <c r="T121" s="15" t="str">
        <f>VLOOKUP(C121,PĐT!$B$2:$H$141,3,0)</f>
        <v>Huy</v>
      </c>
      <c r="U121" s="1">
        <v>17</v>
      </c>
      <c r="W121" s="91" t="str">
        <f>VLOOKUP(C121,PĐT_GuiLanCuoi_18052002!$B$6:$H$127,2,0)</f>
        <v>Nguyễn Dương Anh</v>
      </c>
      <c r="X121" s="91" t="str">
        <f>VLOOKUP(C121,PĐT_GuiLanCuoi_18052002!$B$6:$H$127,3,0)</f>
        <v>Huy</v>
      </c>
    </row>
    <row r="122" spans="1:24" ht="25.5" customHeight="1" x14ac:dyDescent="0.2">
      <c r="A122" s="26">
        <v>10</v>
      </c>
      <c r="B122" s="22">
        <v>114</v>
      </c>
      <c r="C122" s="66" t="s">
        <v>173</v>
      </c>
      <c r="D122" s="67" t="s">
        <v>73</v>
      </c>
      <c r="E122" s="67" t="s">
        <v>605</v>
      </c>
      <c r="F122" s="66" t="s">
        <v>124</v>
      </c>
      <c r="G122" s="22" t="s">
        <v>174</v>
      </c>
      <c r="H122" s="23" t="s">
        <v>175</v>
      </c>
      <c r="I122" s="22" t="s">
        <v>3</v>
      </c>
      <c r="J122" s="24" t="s">
        <v>888</v>
      </c>
      <c r="K122" s="216" t="s">
        <v>914</v>
      </c>
      <c r="L122" s="226"/>
      <c r="M122" s="226"/>
      <c r="N122" s="126">
        <v>50</v>
      </c>
      <c r="O122" s="117"/>
      <c r="P122" s="147"/>
      <c r="Q122" s="117"/>
      <c r="R122" s="102"/>
      <c r="S122" s="15" t="str">
        <f>VLOOKUP(C122,PĐT!$B$2:$H$141,2,0)</f>
        <v>Nguyễn Quốc</v>
      </c>
      <c r="T122" s="15" t="str">
        <f>VLOOKUP(C122,PĐT!$B$2:$H$141,3,0)</f>
        <v>Vương</v>
      </c>
      <c r="U122" s="1">
        <v>18</v>
      </c>
      <c r="W122" s="91" t="str">
        <f>VLOOKUP(C122,PĐT_GuiLanCuoi_18052002!$B$6:$H$127,2,0)</f>
        <v>Nguyễn Quốc</v>
      </c>
      <c r="X122" s="91" t="str">
        <f>VLOOKUP(C122,PĐT_GuiLanCuoi_18052002!$B$6:$H$127,3,0)</f>
        <v>Vương</v>
      </c>
    </row>
    <row r="123" spans="1:24" ht="25.5" customHeight="1" x14ac:dyDescent="0.2">
      <c r="A123" s="46">
        <v>17</v>
      </c>
      <c r="B123" s="22">
        <v>115</v>
      </c>
      <c r="C123" s="66" t="s">
        <v>201</v>
      </c>
      <c r="D123" s="67" t="s">
        <v>657</v>
      </c>
      <c r="E123" s="223" t="s">
        <v>658</v>
      </c>
      <c r="F123" s="66" t="s">
        <v>202</v>
      </c>
      <c r="G123" s="22" t="s">
        <v>203</v>
      </c>
      <c r="H123" s="23" t="s">
        <v>204</v>
      </c>
      <c r="I123" s="22" t="s">
        <v>3</v>
      </c>
      <c r="J123" s="24" t="s">
        <v>888</v>
      </c>
      <c r="K123" s="26" t="s">
        <v>905</v>
      </c>
      <c r="L123" s="226" t="s">
        <v>1060</v>
      </c>
      <c r="M123" s="226" t="s">
        <v>1061</v>
      </c>
      <c r="N123" s="126">
        <v>50</v>
      </c>
      <c r="O123" s="117"/>
      <c r="P123" s="147"/>
      <c r="Q123" s="117"/>
      <c r="R123" s="102"/>
      <c r="S123" s="15" t="str">
        <f>VLOOKUP(C123,PĐT!$B$2:$H$141,2,0)</f>
        <v>Phan Văn</v>
      </c>
      <c r="T123" s="15" t="str">
        <f>VLOOKUP(C123,PĐT!$B$2:$H$141,3,0)</f>
        <v>Thành</v>
      </c>
      <c r="U123" s="1">
        <v>27</v>
      </c>
      <c r="W123" s="91" t="str">
        <f>VLOOKUP(C123,PĐT_GuiLanCuoi_18052002!$B$6:$H$127,2,0)</f>
        <v>Phan Văn</v>
      </c>
      <c r="X123" s="91" t="str">
        <f>VLOOKUP(C123,PĐT_GuiLanCuoi_18052002!$B$6:$H$127,3,0)</f>
        <v>Thành</v>
      </c>
    </row>
    <row r="124" spans="1:24" ht="25.5" customHeight="1" x14ac:dyDescent="0.2">
      <c r="A124" s="46">
        <v>17</v>
      </c>
      <c r="B124" s="22">
        <v>116</v>
      </c>
      <c r="C124" s="66" t="s">
        <v>205</v>
      </c>
      <c r="D124" s="67" t="s">
        <v>596</v>
      </c>
      <c r="E124" s="223" t="s">
        <v>653</v>
      </c>
      <c r="F124" s="66" t="s">
        <v>202</v>
      </c>
      <c r="G124" s="22" t="s">
        <v>206</v>
      </c>
      <c r="H124" s="23" t="s">
        <v>207</v>
      </c>
      <c r="I124" s="22" t="s">
        <v>3</v>
      </c>
      <c r="J124" s="24" t="s">
        <v>888</v>
      </c>
      <c r="K124" s="222" t="s">
        <v>905</v>
      </c>
      <c r="L124" s="226"/>
      <c r="M124" s="226"/>
      <c r="N124" s="126">
        <v>50</v>
      </c>
      <c r="O124" s="117"/>
      <c r="P124" s="147"/>
      <c r="Q124" s="117"/>
      <c r="R124" s="102"/>
      <c r="S124" s="15" t="str">
        <f>VLOOKUP(C124,PĐT!$B$2:$H$141,2,0)</f>
        <v>Phạm Anh</v>
      </c>
      <c r="T124" s="15" t="str">
        <f>VLOOKUP(C124,PĐT!$B$2:$H$141,3,0)</f>
        <v>Quốc</v>
      </c>
      <c r="U124" s="1">
        <v>28</v>
      </c>
      <c r="W124" s="91" t="str">
        <f>VLOOKUP(C124,PĐT_GuiLanCuoi_18052002!$B$6:$H$127,2,0)</f>
        <v>Phạm Anh</v>
      </c>
      <c r="X124" s="91" t="str">
        <f>VLOOKUP(C124,PĐT_GuiLanCuoi_18052002!$B$6:$H$127,3,0)</f>
        <v>Quốc</v>
      </c>
    </row>
    <row r="125" spans="1:24" ht="25.5" customHeight="1" x14ac:dyDescent="0.2">
      <c r="A125" s="46">
        <v>21</v>
      </c>
      <c r="B125" s="22">
        <v>117</v>
      </c>
      <c r="C125" s="66" t="s">
        <v>222</v>
      </c>
      <c r="D125" s="67" t="s">
        <v>701</v>
      </c>
      <c r="E125" s="67" t="s">
        <v>702</v>
      </c>
      <c r="F125" s="66" t="s">
        <v>209</v>
      </c>
      <c r="G125" s="22" t="s">
        <v>223</v>
      </c>
      <c r="H125" s="23" t="s">
        <v>224</v>
      </c>
      <c r="I125" s="22" t="s">
        <v>3</v>
      </c>
      <c r="J125" s="24" t="s">
        <v>888</v>
      </c>
      <c r="K125" s="217" t="s">
        <v>1142</v>
      </c>
      <c r="L125" s="226" t="s">
        <v>1062</v>
      </c>
      <c r="M125" s="226" t="s">
        <v>1063</v>
      </c>
      <c r="N125" s="126">
        <v>60</v>
      </c>
      <c r="O125" s="117"/>
      <c r="P125" s="147"/>
      <c r="Q125" s="117"/>
      <c r="R125" s="102"/>
      <c r="S125" s="15" t="str">
        <f>VLOOKUP(C125,PĐT!$B$2:$H$141,2,0)</f>
        <v>Vòng Say</v>
      </c>
      <c r="T125" s="15" t="str">
        <f>VLOOKUP(C125,PĐT!$B$2:$H$141,3,0)</f>
        <v>Dậu</v>
      </c>
      <c r="U125" s="1">
        <v>33</v>
      </c>
      <c r="W125" s="91" t="str">
        <f>VLOOKUP(C125,PĐT_GuiLanCuoi_18052002!$B$6:$H$127,2,0)</f>
        <v>Vòng Say</v>
      </c>
      <c r="X125" s="91" t="str">
        <f>VLOOKUP(C125,PĐT_GuiLanCuoi_18052002!$B$6:$H$127,3,0)</f>
        <v>Dậu</v>
      </c>
    </row>
    <row r="126" spans="1:24" ht="25.5" customHeight="1" x14ac:dyDescent="0.2">
      <c r="A126" s="46">
        <v>21</v>
      </c>
      <c r="B126" s="22">
        <v>118</v>
      </c>
      <c r="C126" s="66" t="s">
        <v>225</v>
      </c>
      <c r="D126" s="67" t="s">
        <v>711</v>
      </c>
      <c r="E126" s="67" t="s">
        <v>64</v>
      </c>
      <c r="F126" s="66" t="s">
        <v>209</v>
      </c>
      <c r="G126" s="22" t="s">
        <v>226</v>
      </c>
      <c r="H126" s="23" t="s">
        <v>227</v>
      </c>
      <c r="I126" s="22" t="s">
        <v>3</v>
      </c>
      <c r="J126" s="24" t="s">
        <v>888</v>
      </c>
      <c r="K126" s="217" t="s">
        <v>1142</v>
      </c>
      <c r="L126" s="226"/>
      <c r="M126" s="226"/>
      <c r="N126" s="126">
        <v>60</v>
      </c>
      <c r="O126" s="117"/>
      <c r="P126" s="147"/>
      <c r="Q126" s="117"/>
      <c r="R126" s="102"/>
      <c r="S126" s="15" t="str">
        <f>VLOOKUP(C126,PĐT!$B$2:$H$141,2,0)</f>
        <v>Đặng Văn</v>
      </c>
      <c r="T126" s="15" t="str">
        <f>VLOOKUP(C126,PĐT!$B$2:$H$141,3,0)</f>
        <v>Hiếu</v>
      </c>
      <c r="U126" s="1">
        <v>34</v>
      </c>
      <c r="W126" s="91" t="str">
        <f>VLOOKUP(C126,PĐT_GuiLanCuoi_18052002!$B$6:$H$127,2,0)</f>
        <v>Đặng Văn</v>
      </c>
      <c r="X126" s="91" t="str">
        <f>VLOOKUP(C126,PĐT_GuiLanCuoi_18052002!$B$6:$H$127,3,0)</f>
        <v>Hiếu</v>
      </c>
    </row>
    <row r="127" spans="1:24" ht="25.5" customHeight="1" x14ac:dyDescent="0.2">
      <c r="A127" s="46">
        <v>35</v>
      </c>
      <c r="B127" s="22">
        <v>119</v>
      </c>
      <c r="C127" s="66" t="s">
        <v>306</v>
      </c>
      <c r="D127" s="67" t="s">
        <v>531</v>
      </c>
      <c r="E127" s="67" t="s">
        <v>532</v>
      </c>
      <c r="F127" s="66" t="s">
        <v>10</v>
      </c>
      <c r="G127" s="22" t="s">
        <v>307</v>
      </c>
      <c r="H127" s="23" t="s">
        <v>308</v>
      </c>
      <c r="I127" s="22" t="s">
        <v>3</v>
      </c>
      <c r="J127" s="24" t="s">
        <v>888</v>
      </c>
      <c r="K127" s="56" t="s">
        <v>1143</v>
      </c>
      <c r="L127" s="226" t="s">
        <v>1064</v>
      </c>
      <c r="M127" s="226" t="s">
        <v>1065</v>
      </c>
      <c r="N127" s="126">
        <v>50</v>
      </c>
      <c r="O127" s="117"/>
      <c r="P127" s="147"/>
      <c r="Q127" s="117"/>
      <c r="R127" s="102"/>
      <c r="S127" s="15" t="str">
        <f>VLOOKUP(C127,PĐT!$B$2:$H$141,2,0)</f>
        <v>Phạm Xuân Khả</v>
      </c>
      <c r="T127" s="15" t="str">
        <f>VLOOKUP(C127,PĐT!$B$2:$H$141,3,0)</f>
        <v>Vy</v>
      </c>
      <c r="U127" s="1">
        <v>60</v>
      </c>
      <c r="W127" s="91" t="str">
        <f>VLOOKUP(C127,PĐT_GuiLanCuoi_18052002!$B$6:$H$127,2,0)</f>
        <v>Phạm Xuân Khả</v>
      </c>
      <c r="X127" s="91" t="str">
        <f>VLOOKUP(C127,PĐT_GuiLanCuoi_18052002!$B$6:$H$127,3,0)</f>
        <v>Vy</v>
      </c>
    </row>
    <row r="128" spans="1:24" ht="25.5" customHeight="1" x14ac:dyDescent="0.2">
      <c r="A128" s="46">
        <v>71</v>
      </c>
      <c r="B128" s="22">
        <v>120</v>
      </c>
      <c r="C128" s="66" t="s">
        <v>414</v>
      </c>
      <c r="D128" s="67" t="s">
        <v>588</v>
      </c>
      <c r="E128" s="67" t="s">
        <v>589</v>
      </c>
      <c r="F128" s="66" t="s">
        <v>124</v>
      </c>
      <c r="G128" s="22" t="s">
        <v>415</v>
      </c>
      <c r="H128" s="23" t="s">
        <v>416</v>
      </c>
      <c r="I128" s="22" t="s">
        <v>3</v>
      </c>
      <c r="J128" s="24" t="s">
        <v>888</v>
      </c>
      <c r="K128" s="56" t="s">
        <v>1143</v>
      </c>
      <c r="L128" s="226"/>
      <c r="M128" s="226"/>
      <c r="N128" s="126">
        <v>50</v>
      </c>
      <c r="O128" s="117"/>
      <c r="P128" s="147"/>
      <c r="Q128" s="117"/>
      <c r="R128" s="103"/>
      <c r="S128" s="15" t="str">
        <f>VLOOKUP(C128,PĐT!$B$2:$H$141,2,0)</f>
        <v>Đỗ Vân Gia</v>
      </c>
      <c r="T128" s="15" t="str">
        <f>VLOOKUP(C128,PĐT!$B$2:$H$141,3,0)</f>
        <v>Huyên</v>
      </c>
      <c r="U128" s="1">
        <v>96</v>
      </c>
      <c r="W128" s="91" t="str">
        <f>VLOOKUP(C128,PĐT_GuiLanCuoi_18052002!$B$6:$H$127,2,0)</f>
        <v>Đỗ Vân Gia</v>
      </c>
      <c r="X128" s="91" t="str">
        <f>VLOOKUP(C128,PĐT_GuiLanCuoi_18052002!$B$6:$H$127,3,0)</f>
        <v>Huyên</v>
      </c>
    </row>
    <row r="129" spans="1:24" ht="25.5" customHeight="1" x14ac:dyDescent="0.2">
      <c r="A129" s="46">
        <v>11</v>
      </c>
      <c r="B129" s="22">
        <v>121</v>
      </c>
      <c r="C129" s="66" t="s">
        <v>176</v>
      </c>
      <c r="D129" s="67" t="s">
        <v>615</v>
      </c>
      <c r="E129" s="67" t="s">
        <v>44</v>
      </c>
      <c r="F129" s="66" t="s">
        <v>164</v>
      </c>
      <c r="G129" s="22" t="s">
        <v>177</v>
      </c>
      <c r="H129" s="23" t="s">
        <v>178</v>
      </c>
      <c r="I129" s="22" t="s">
        <v>3</v>
      </c>
      <c r="J129" s="106" t="s">
        <v>897</v>
      </c>
      <c r="K129" s="56" t="s">
        <v>899</v>
      </c>
      <c r="L129" s="226" t="s">
        <v>1066</v>
      </c>
      <c r="M129" s="226" t="s">
        <v>1067</v>
      </c>
      <c r="N129" s="126">
        <v>80</v>
      </c>
      <c r="O129" s="117"/>
      <c r="P129" s="147"/>
      <c r="Q129" s="117"/>
      <c r="R129" s="102"/>
      <c r="S129" s="15" t="str">
        <f>VLOOKUP(C129,PĐT!$B$2:$H$141,2,0)</f>
        <v>Phan Lê Hữu</v>
      </c>
      <c r="T129" s="15" t="str">
        <f>VLOOKUP(C129,PĐT!$B$2:$H$141,3,0)</f>
        <v>Nhân</v>
      </c>
      <c r="U129" s="1">
        <v>19</v>
      </c>
      <c r="W129" s="91" t="str">
        <f>VLOOKUP(C129,PĐT_GuiLanCuoi_18052002!$B$6:$H$127,2,0)</f>
        <v>Phan Lê Hữu</v>
      </c>
      <c r="X129" s="91" t="str">
        <f>VLOOKUP(C129,PĐT_GuiLanCuoi_18052002!$B$6:$H$127,3,0)</f>
        <v>Nhân</v>
      </c>
    </row>
    <row r="130" spans="1:24" ht="25.5" customHeight="1" x14ac:dyDescent="0.2">
      <c r="A130" s="46">
        <v>11</v>
      </c>
      <c r="B130" s="22">
        <v>122</v>
      </c>
      <c r="C130" s="66" t="s">
        <v>179</v>
      </c>
      <c r="D130" s="67" t="s">
        <v>608</v>
      </c>
      <c r="E130" s="67" t="s">
        <v>36</v>
      </c>
      <c r="F130" s="66" t="s">
        <v>164</v>
      </c>
      <c r="G130" s="22" t="s">
        <v>180</v>
      </c>
      <c r="H130" s="23" t="s">
        <v>181</v>
      </c>
      <c r="I130" s="22" t="s">
        <v>3</v>
      </c>
      <c r="J130" s="106" t="s">
        <v>897</v>
      </c>
      <c r="K130" s="56" t="s">
        <v>899</v>
      </c>
      <c r="L130" s="226"/>
      <c r="M130" s="226"/>
      <c r="N130" s="126">
        <v>80</v>
      </c>
      <c r="O130" s="117"/>
      <c r="P130" s="147"/>
      <c r="Q130" s="117"/>
      <c r="R130" s="102"/>
      <c r="S130" s="15" t="str">
        <f>VLOOKUP(C130,PĐT!$B$2:$H$141,2,0)</f>
        <v>Phạm Đức</v>
      </c>
      <c r="T130" s="15" t="str">
        <f>VLOOKUP(C130,PĐT!$B$2:$H$141,3,0)</f>
        <v>Long</v>
      </c>
      <c r="U130" s="1">
        <v>20</v>
      </c>
      <c r="W130" s="91" t="str">
        <f>VLOOKUP(C130,PĐT_GuiLanCuoi_18052002!$B$6:$H$127,2,0)</f>
        <v>Phạm Đức</v>
      </c>
      <c r="X130" s="91" t="str">
        <f>VLOOKUP(C130,PĐT_GuiLanCuoi_18052002!$B$6:$H$127,3,0)</f>
        <v>Long</v>
      </c>
    </row>
    <row r="131" spans="1:24" ht="25.5" customHeight="1" x14ac:dyDescent="0.2">
      <c r="A131" s="46">
        <v>91</v>
      </c>
      <c r="B131" s="22">
        <v>123</v>
      </c>
      <c r="C131" s="66" t="s">
        <v>541</v>
      </c>
      <c r="D131" s="67" t="s">
        <v>542</v>
      </c>
      <c r="E131" s="67" t="s">
        <v>108</v>
      </c>
      <c r="F131" s="66" t="s">
        <v>9</v>
      </c>
      <c r="G131" s="47" t="s">
        <v>545</v>
      </c>
      <c r="H131" s="48" t="s">
        <v>544</v>
      </c>
      <c r="I131" s="47"/>
      <c r="J131" s="106" t="s">
        <v>897</v>
      </c>
      <c r="K131" s="56" t="s">
        <v>901</v>
      </c>
      <c r="L131" s="96" t="s">
        <v>1068</v>
      </c>
      <c r="M131" s="78" t="s">
        <v>1069</v>
      </c>
      <c r="N131" s="126">
        <v>50</v>
      </c>
      <c r="O131" s="117"/>
      <c r="P131" s="147"/>
      <c r="Q131" s="117"/>
      <c r="R131" s="53"/>
      <c r="S131" s="15" t="str">
        <f>VLOOKUP(C131,PĐT!$B$2:$H$141,2,0)</f>
        <v>Nguyễn Mai Hữu</v>
      </c>
      <c r="T131" s="15" t="str">
        <f>VLOOKUP(C131,PĐT!$B$2:$H$141,3,0)</f>
        <v>Trí</v>
      </c>
      <c r="U131" s="1">
        <v>116</v>
      </c>
      <c r="W131" s="91" t="str">
        <f>VLOOKUP(C131,PĐT_GuiLanCuoi_18052002!$B$6:$H$127,2,0)</f>
        <v>Nguyễn Mai Hữu</v>
      </c>
      <c r="X131" s="91" t="str">
        <f>VLOOKUP(C131,PĐT_GuiLanCuoi_18052002!$B$6:$H$127,3,0)</f>
        <v>Trí</v>
      </c>
    </row>
    <row r="132" spans="1:24" ht="25.5" customHeight="1" x14ac:dyDescent="0.2">
      <c r="A132" s="46">
        <v>92</v>
      </c>
      <c r="B132" s="22">
        <v>124</v>
      </c>
      <c r="C132" s="66" t="s">
        <v>550</v>
      </c>
      <c r="D132" s="67" t="s">
        <v>551</v>
      </c>
      <c r="E132" s="67" t="s">
        <v>33</v>
      </c>
      <c r="F132" s="66" t="s">
        <v>11</v>
      </c>
      <c r="G132" s="47" t="s">
        <v>554</v>
      </c>
      <c r="H132" s="48" t="s">
        <v>553</v>
      </c>
      <c r="I132" s="47"/>
      <c r="J132" s="106" t="s">
        <v>897</v>
      </c>
      <c r="K132" s="56" t="s">
        <v>890</v>
      </c>
      <c r="L132" s="96" t="s">
        <v>1070</v>
      </c>
      <c r="M132" s="78" t="s">
        <v>1071</v>
      </c>
      <c r="N132" s="126">
        <v>50</v>
      </c>
      <c r="O132" s="117"/>
      <c r="P132" s="147"/>
      <c r="Q132" s="117"/>
      <c r="R132" s="53"/>
      <c r="S132" s="15" t="str">
        <f>VLOOKUP(C132,PĐT!$B$2:$H$141,2,0)</f>
        <v>Trần Trung</v>
      </c>
      <c r="T132" s="15" t="str">
        <f>VLOOKUP(C132,PĐT!$B$2:$H$141,3,0)</f>
        <v>Dũng</v>
      </c>
      <c r="U132" s="1">
        <v>117</v>
      </c>
      <c r="W132" s="91" t="str">
        <f>VLOOKUP(C132,PĐT_GuiLanCuoi_18052002!$B$6:$H$127,2,0)</f>
        <v>Trần Trung</v>
      </c>
      <c r="X132" s="91" t="str">
        <f>VLOOKUP(C132,PĐT_GuiLanCuoi_18052002!$B$6:$H$127,3,0)</f>
        <v>Dũng</v>
      </c>
    </row>
    <row r="133" spans="1:24" ht="8.25" customHeight="1" x14ac:dyDescent="0.2"/>
  </sheetData>
  <autoFilter ref="A8:AH132">
    <filterColumn colId="3" showButton="0"/>
    <filterColumn colId="22" showButton="0"/>
  </autoFilter>
  <mergeCells count="86">
    <mergeCell ref="L129:L130"/>
    <mergeCell ref="M129:M130"/>
    <mergeCell ref="L123:L124"/>
    <mergeCell ref="M123:M124"/>
    <mergeCell ref="L125:L126"/>
    <mergeCell ref="M125:M126"/>
    <mergeCell ref="L127:L128"/>
    <mergeCell ref="M127:M128"/>
    <mergeCell ref="L115:L116"/>
    <mergeCell ref="M115:M116"/>
    <mergeCell ref="L121:L122"/>
    <mergeCell ref="M121:M122"/>
    <mergeCell ref="L105:L106"/>
    <mergeCell ref="M105:M106"/>
    <mergeCell ref="L111:L112"/>
    <mergeCell ref="M111:M112"/>
    <mergeCell ref="L113:L114"/>
    <mergeCell ref="M113:M114"/>
    <mergeCell ref="L95:L96"/>
    <mergeCell ref="M95:M96"/>
    <mergeCell ref="L75:L76"/>
    <mergeCell ref="M75:M76"/>
    <mergeCell ref="L77:L78"/>
    <mergeCell ref="M77:M78"/>
    <mergeCell ref="L79:L80"/>
    <mergeCell ref="M79:M80"/>
    <mergeCell ref="L81:L82"/>
    <mergeCell ref="L87:L88"/>
    <mergeCell ref="M87:M88"/>
    <mergeCell ref="L93:L94"/>
    <mergeCell ref="M93:M94"/>
    <mergeCell ref="L73:L74"/>
    <mergeCell ref="M73:M74"/>
    <mergeCell ref="L47:L48"/>
    <mergeCell ref="M47:M48"/>
    <mergeCell ref="L51:L52"/>
    <mergeCell ref="M51:M52"/>
    <mergeCell ref="L57:L58"/>
    <mergeCell ref="L63:L64"/>
    <mergeCell ref="M63:M64"/>
    <mergeCell ref="L67:L68"/>
    <mergeCell ref="M67:M68"/>
    <mergeCell ref="L55:L56"/>
    <mergeCell ref="M55:M56"/>
    <mergeCell ref="R55:R56"/>
    <mergeCell ref="L39:L40"/>
    <mergeCell ref="M39:M40"/>
    <mergeCell ref="L41:L42"/>
    <mergeCell ref="M41:M42"/>
    <mergeCell ref="L45:L46"/>
    <mergeCell ref="M45:M46"/>
    <mergeCell ref="N55:N56"/>
    <mergeCell ref="L29:L30"/>
    <mergeCell ref="M29:M30"/>
    <mergeCell ref="L33:L34"/>
    <mergeCell ref="M33:M34"/>
    <mergeCell ref="R51:R52"/>
    <mergeCell ref="N51:N52"/>
    <mergeCell ref="W8:X8"/>
    <mergeCell ref="L9:L10"/>
    <mergeCell ref="M9:M10"/>
    <mergeCell ref="L21:L22"/>
    <mergeCell ref="L27:L28"/>
    <mergeCell ref="M27:M28"/>
    <mergeCell ref="L23:L24"/>
    <mergeCell ref="L7:L8"/>
    <mergeCell ref="M7:M8"/>
    <mergeCell ref="N7:N8"/>
    <mergeCell ref="O7:Q7"/>
    <mergeCell ref="R7:R8"/>
    <mergeCell ref="A6:U6"/>
    <mergeCell ref="A1:D1"/>
    <mergeCell ref="A2:D2"/>
    <mergeCell ref="A3:U3"/>
    <mergeCell ref="A4:U4"/>
    <mergeCell ref="A5:U5"/>
    <mergeCell ref="B7:B8"/>
    <mergeCell ref="R21:R22"/>
    <mergeCell ref="R23:R24"/>
    <mergeCell ref="N23:N24"/>
    <mergeCell ref="N21:N22"/>
    <mergeCell ref="C7:C8"/>
    <mergeCell ref="D7:E8"/>
    <mergeCell ref="F7:F8"/>
    <mergeCell ref="J7:J8"/>
    <mergeCell ref="K7:K8"/>
  </mergeCells>
  <conditionalFormatting sqref="C106:C113 C128">
    <cfRule type="duplicateValues" dxfId="12" priority="14"/>
  </conditionalFormatting>
  <conditionalFormatting sqref="C106:C113">
    <cfRule type="duplicateValues" dxfId="11" priority="13"/>
  </conditionalFormatting>
  <conditionalFormatting sqref="C128 C9:C13 C53 C55:C113 C15:C51">
    <cfRule type="duplicateValues" dxfId="10" priority="12"/>
  </conditionalFormatting>
  <conditionalFormatting sqref="C114:C127">
    <cfRule type="duplicateValues" dxfId="9" priority="11"/>
  </conditionalFormatting>
  <conditionalFormatting sqref="C114:C127">
    <cfRule type="duplicateValues" dxfId="8" priority="10"/>
  </conditionalFormatting>
  <conditionalFormatting sqref="C114:C127">
    <cfRule type="duplicateValues" dxfId="7" priority="9"/>
  </conditionalFormatting>
  <conditionalFormatting sqref="C52">
    <cfRule type="duplicateValues" dxfId="6" priority="8"/>
  </conditionalFormatting>
  <conditionalFormatting sqref="C52">
    <cfRule type="duplicateValues" dxfId="5" priority="7"/>
  </conditionalFormatting>
  <conditionalFormatting sqref="C54">
    <cfRule type="duplicateValues" dxfId="4" priority="4"/>
  </conditionalFormatting>
  <conditionalFormatting sqref="C54">
    <cfRule type="duplicateValues" dxfId="3" priority="3"/>
  </conditionalFormatting>
  <conditionalFormatting sqref="C14">
    <cfRule type="duplicateValues" dxfId="2" priority="1"/>
  </conditionalFormatting>
  <conditionalFormatting sqref="C14">
    <cfRule type="duplicateValues" dxfId="1" priority="2"/>
  </conditionalFormatting>
  <conditionalFormatting sqref="C9:C13 C53 C55:C105 C15:C51">
    <cfRule type="duplicateValues" dxfId="0" priority="48"/>
  </conditionalFormatting>
  <pageMargins left="0.31496062992125984" right="0.31496062992125984"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27"/>
  <sheetViews>
    <sheetView topLeftCell="A83" workbookViewId="0">
      <selection activeCell="B68" sqref="B68:D68"/>
    </sheetView>
  </sheetViews>
  <sheetFormatPr defaultColWidth="9.140625" defaultRowHeight="12.75" x14ac:dyDescent="0.2"/>
  <cols>
    <col min="1" max="1" width="5.42578125" style="12" customWidth="1"/>
    <col min="2" max="2" width="13.42578125" style="12" bestFit="1" customWidth="1"/>
    <col min="3" max="3" width="23.140625" style="12" customWidth="1"/>
    <col min="4" max="4" width="8.85546875" style="12" customWidth="1"/>
    <col min="5" max="5" width="12.85546875" style="12" customWidth="1"/>
    <col min="6" max="6" width="12.42578125" style="12" customWidth="1"/>
    <col min="7" max="7" width="14" style="12" customWidth="1"/>
    <col min="8" max="8" width="31.7109375" style="12" bestFit="1" customWidth="1"/>
    <col min="9" max="9" width="24.28515625" style="12" bestFit="1" customWidth="1"/>
    <col min="10" max="16384" width="9.140625" style="12"/>
  </cols>
  <sheetData>
    <row r="1" spans="1:9" x14ac:dyDescent="0.2">
      <c r="A1" s="270" t="s">
        <v>1092</v>
      </c>
      <c r="B1" s="270"/>
      <c r="C1" s="270"/>
      <c r="D1" s="270"/>
      <c r="E1" s="270"/>
      <c r="F1" s="270"/>
      <c r="G1" s="270"/>
      <c r="H1" s="270"/>
      <c r="I1" s="270"/>
    </row>
    <row r="2" spans="1:9" x14ac:dyDescent="0.2">
      <c r="A2" s="82"/>
      <c r="B2" s="9"/>
      <c r="C2" s="83"/>
      <c r="D2" s="83"/>
      <c r="E2" s="83"/>
      <c r="F2" s="83"/>
      <c r="G2" s="83"/>
      <c r="H2" s="83"/>
      <c r="I2" s="9"/>
    </row>
    <row r="3" spans="1:9" x14ac:dyDescent="0.2">
      <c r="A3" s="82"/>
      <c r="B3" s="84" t="s">
        <v>1093</v>
      </c>
      <c r="C3" s="85" t="s">
        <v>1094</v>
      </c>
      <c r="D3" s="86"/>
      <c r="E3" s="85"/>
      <c r="F3" s="87"/>
      <c r="G3" s="87"/>
      <c r="H3" s="87"/>
      <c r="I3" s="84"/>
    </row>
    <row r="4" spans="1:9" x14ac:dyDescent="0.2">
      <c r="A4" s="82"/>
      <c r="B4" s="86"/>
      <c r="C4" s="86"/>
      <c r="D4" s="86"/>
      <c r="E4" s="86"/>
      <c r="F4" s="86"/>
      <c r="G4" s="86"/>
      <c r="H4" s="86"/>
      <c r="I4" s="86"/>
    </row>
    <row r="5" spans="1:9" x14ac:dyDescent="0.2">
      <c r="A5" s="9" t="s">
        <v>429</v>
      </c>
      <c r="B5" s="9" t="s">
        <v>104</v>
      </c>
      <c r="C5" s="271" t="s">
        <v>883</v>
      </c>
      <c r="D5" s="271"/>
      <c r="E5" s="9" t="s">
        <v>430</v>
      </c>
      <c r="F5" s="9" t="s">
        <v>1</v>
      </c>
      <c r="G5" s="9" t="s">
        <v>31</v>
      </c>
      <c r="H5" s="9" t="s">
        <v>30</v>
      </c>
      <c r="I5" s="9" t="s">
        <v>102</v>
      </c>
    </row>
    <row r="6" spans="1:9" x14ac:dyDescent="0.2">
      <c r="A6" s="88">
        <v>1</v>
      </c>
      <c r="B6" s="12" t="s">
        <v>431</v>
      </c>
      <c r="C6" s="12" t="s">
        <v>58</v>
      </c>
      <c r="D6" s="12" t="s">
        <v>93</v>
      </c>
      <c r="E6" s="12" t="s">
        <v>432</v>
      </c>
      <c r="F6" s="12" t="s">
        <v>433</v>
      </c>
      <c r="G6" s="12" t="s">
        <v>434</v>
      </c>
      <c r="H6" s="12" t="s">
        <v>435</v>
      </c>
    </row>
    <row r="7" spans="1:9" x14ac:dyDescent="0.2">
      <c r="A7" s="88">
        <v>2</v>
      </c>
      <c r="B7" s="12" t="s">
        <v>447</v>
      </c>
      <c r="C7" s="12" t="s">
        <v>82</v>
      </c>
      <c r="D7" s="12" t="s">
        <v>54</v>
      </c>
      <c r="E7" s="12" t="s">
        <v>448</v>
      </c>
      <c r="F7" s="12" t="s">
        <v>25</v>
      </c>
      <c r="G7" s="12" t="s">
        <v>449</v>
      </c>
      <c r="H7" s="12" t="s">
        <v>450</v>
      </c>
    </row>
    <row r="8" spans="1:9" x14ac:dyDescent="0.2">
      <c r="A8" s="88">
        <v>3</v>
      </c>
      <c r="B8" s="12" t="s">
        <v>442</v>
      </c>
      <c r="C8" s="12" t="s">
        <v>443</v>
      </c>
      <c r="D8" s="12" t="s">
        <v>438</v>
      </c>
      <c r="E8" s="12" t="s">
        <v>444</v>
      </c>
      <c r="F8" s="12" t="s">
        <v>25</v>
      </c>
      <c r="G8" s="12" t="s">
        <v>445</v>
      </c>
      <c r="H8" s="12" t="s">
        <v>446</v>
      </c>
    </row>
    <row r="9" spans="1:9" x14ac:dyDescent="0.2">
      <c r="A9" s="88">
        <v>4</v>
      </c>
      <c r="B9" s="12" t="s">
        <v>436</v>
      </c>
      <c r="C9" s="12" t="s">
        <v>437</v>
      </c>
      <c r="D9" s="12" t="s">
        <v>438</v>
      </c>
      <c r="E9" s="12" t="s">
        <v>439</v>
      </c>
      <c r="F9" s="12" t="s">
        <v>25</v>
      </c>
      <c r="G9" s="12" t="s">
        <v>440</v>
      </c>
      <c r="H9" s="12" t="s">
        <v>441</v>
      </c>
    </row>
    <row r="10" spans="1:9" x14ac:dyDescent="0.2">
      <c r="A10" s="88">
        <v>5</v>
      </c>
      <c r="B10" s="12" t="s">
        <v>334</v>
      </c>
      <c r="C10" s="12" t="s">
        <v>457</v>
      </c>
      <c r="D10" s="12" t="s">
        <v>111</v>
      </c>
      <c r="E10" s="12" t="s">
        <v>458</v>
      </c>
      <c r="F10" s="12" t="s">
        <v>20</v>
      </c>
      <c r="G10" s="12" t="s">
        <v>459</v>
      </c>
      <c r="H10" s="12" t="s">
        <v>460</v>
      </c>
    </row>
    <row r="11" spans="1:9" x14ac:dyDescent="0.2">
      <c r="A11" s="88">
        <v>6</v>
      </c>
      <c r="B11" s="12" t="s">
        <v>423</v>
      </c>
      <c r="C11" s="12" t="s">
        <v>94</v>
      </c>
      <c r="D11" s="12" t="s">
        <v>56</v>
      </c>
      <c r="E11" s="12" t="s">
        <v>461</v>
      </c>
      <c r="F11" s="12" t="s">
        <v>14</v>
      </c>
      <c r="G11" s="12" t="s">
        <v>462</v>
      </c>
      <c r="H11" s="12" t="s">
        <v>463</v>
      </c>
    </row>
    <row r="12" spans="1:9" x14ac:dyDescent="0.2">
      <c r="A12" s="88">
        <v>7</v>
      </c>
      <c r="B12" s="12" t="s">
        <v>13</v>
      </c>
      <c r="C12" s="12" t="s">
        <v>79</v>
      </c>
      <c r="D12" s="12" t="s">
        <v>80</v>
      </c>
      <c r="E12" s="12" t="s">
        <v>464</v>
      </c>
      <c r="F12" s="12" t="s">
        <v>14</v>
      </c>
      <c r="G12" s="12" t="s">
        <v>465</v>
      </c>
      <c r="H12" s="12" t="s">
        <v>26</v>
      </c>
    </row>
    <row r="13" spans="1:9" x14ac:dyDescent="0.2">
      <c r="A13" s="88">
        <v>8</v>
      </c>
      <c r="B13" s="12" t="s">
        <v>22</v>
      </c>
      <c r="C13" s="12" t="s">
        <v>87</v>
      </c>
      <c r="D13" s="12" t="s">
        <v>88</v>
      </c>
      <c r="E13" s="12" t="s">
        <v>468</v>
      </c>
      <c r="F13" s="12" t="s">
        <v>23</v>
      </c>
      <c r="G13" s="12" t="s">
        <v>469</v>
      </c>
      <c r="H13" s="12" t="s">
        <v>112</v>
      </c>
    </row>
    <row r="14" spans="1:9" x14ac:dyDescent="0.2">
      <c r="A14" s="88">
        <v>9</v>
      </c>
      <c r="B14" s="12" t="s">
        <v>109</v>
      </c>
      <c r="C14" s="12" t="s">
        <v>77</v>
      </c>
      <c r="D14" s="12" t="s">
        <v>65</v>
      </c>
      <c r="E14" s="12" t="s">
        <v>466</v>
      </c>
      <c r="F14" s="12" t="s">
        <v>14</v>
      </c>
      <c r="G14" s="12" t="s">
        <v>467</v>
      </c>
      <c r="H14" s="12" t="s">
        <v>110</v>
      </c>
    </row>
    <row r="15" spans="1:9" x14ac:dyDescent="0.2">
      <c r="A15" s="88">
        <v>10</v>
      </c>
      <c r="B15" s="12" t="s">
        <v>451</v>
      </c>
      <c r="C15" s="12" t="s">
        <v>452</v>
      </c>
      <c r="D15" s="12" t="s">
        <v>107</v>
      </c>
      <c r="E15" s="12" t="s">
        <v>453</v>
      </c>
      <c r="F15" s="12" t="s">
        <v>21</v>
      </c>
      <c r="G15" s="12" t="s">
        <v>454</v>
      </c>
      <c r="H15" s="12" t="s">
        <v>455</v>
      </c>
    </row>
    <row r="16" spans="1:9" x14ac:dyDescent="0.2">
      <c r="A16" s="88">
        <v>11</v>
      </c>
      <c r="B16" s="12" t="s">
        <v>16</v>
      </c>
      <c r="C16" s="12" t="s">
        <v>83</v>
      </c>
      <c r="D16" s="12" t="s">
        <v>114</v>
      </c>
      <c r="E16" s="12" t="s">
        <v>475</v>
      </c>
      <c r="F16" s="12" t="s">
        <v>15</v>
      </c>
      <c r="G16" s="12" t="s">
        <v>476</v>
      </c>
      <c r="H16" s="12" t="s">
        <v>27</v>
      </c>
    </row>
    <row r="17" spans="1:8" x14ac:dyDescent="0.2">
      <c r="A17" s="88">
        <v>12</v>
      </c>
      <c r="B17" s="12" t="s">
        <v>470</v>
      </c>
      <c r="C17" s="12" t="s">
        <v>471</v>
      </c>
      <c r="D17" s="12" t="s">
        <v>44</v>
      </c>
      <c r="E17" s="12" t="s">
        <v>472</v>
      </c>
      <c r="F17" s="12" t="s">
        <v>5</v>
      </c>
      <c r="G17" s="12" t="s">
        <v>473</v>
      </c>
      <c r="H17" s="12" t="s">
        <v>474</v>
      </c>
    </row>
    <row r="18" spans="1:8" x14ac:dyDescent="0.2">
      <c r="A18" s="88">
        <v>13</v>
      </c>
      <c r="B18" s="12" t="s">
        <v>505</v>
      </c>
      <c r="C18" s="12" t="s">
        <v>506</v>
      </c>
      <c r="D18" s="12" t="s">
        <v>507</v>
      </c>
      <c r="E18" s="12" t="s">
        <v>508</v>
      </c>
      <c r="F18" s="12" t="s">
        <v>12</v>
      </c>
      <c r="G18" s="12" t="s">
        <v>509</v>
      </c>
      <c r="H18" s="12" t="s">
        <v>510</v>
      </c>
    </row>
    <row r="19" spans="1:8" x14ac:dyDescent="0.2">
      <c r="A19" s="88">
        <v>14</v>
      </c>
      <c r="B19" s="12" t="s">
        <v>477</v>
      </c>
      <c r="C19" s="12" t="s">
        <v>478</v>
      </c>
      <c r="D19" s="12" t="s">
        <v>479</v>
      </c>
      <c r="E19" s="12" t="s">
        <v>480</v>
      </c>
      <c r="F19" s="12" t="s">
        <v>8</v>
      </c>
      <c r="G19" s="12" t="s">
        <v>481</v>
      </c>
      <c r="H19" s="12" t="s">
        <v>482</v>
      </c>
    </row>
    <row r="20" spans="1:8" x14ac:dyDescent="0.2">
      <c r="A20" s="88">
        <v>15</v>
      </c>
      <c r="B20" s="12" t="s">
        <v>120</v>
      </c>
      <c r="C20" s="12" t="s">
        <v>487</v>
      </c>
      <c r="D20" s="12" t="s">
        <v>488</v>
      </c>
      <c r="E20" s="12" t="s">
        <v>489</v>
      </c>
      <c r="F20" s="12" t="s">
        <v>8</v>
      </c>
      <c r="G20" s="12" t="s">
        <v>490</v>
      </c>
      <c r="H20" s="12" t="s">
        <v>491</v>
      </c>
    </row>
    <row r="21" spans="1:8" x14ac:dyDescent="0.2">
      <c r="A21" s="88">
        <v>16</v>
      </c>
      <c r="B21" s="12" t="s">
        <v>117</v>
      </c>
      <c r="C21" s="12" t="s">
        <v>483</v>
      </c>
      <c r="D21" s="12" t="s">
        <v>484</v>
      </c>
      <c r="E21" s="12" t="s">
        <v>485</v>
      </c>
      <c r="F21" s="12" t="s">
        <v>8</v>
      </c>
      <c r="G21" s="12" t="s">
        <v>119</v>
      </c>
      <c r="H21" s="12" t="s">
        <v>486</v>
      </c>
    </row>
    <row r="22" spans="1:8" x14ac:dyDescent="0.2">
      <c r="A22" s="88">
        <v>17</v>
      </c>
      <c r="B22" s="12" t="s">
        <v>569</v>
      </c>
      <c r="C22" s="12" t="s">
        <v>570</v>
      </c>
      <c r="D22" s="12" t="s">
        <v>55</v>
      </c>
      <c r="E22" s="12" t="s">
        <v>571</v>
      </c>
      <c r="F22" s="12" t="s">
        <v>11</v>
      </c>
      <c r="G22" s="12" t="s">
        <v>572</v>
      </c>
      <c r="H22" s="12" t="s">
        <v>573</v>
      </c>
    </row>
    <row r="23" spans="1:8" x14ac:dyDescent="0.2">
      <c r="A23" s="88">
        <v>18</v>
      </c>
      <c r="B23" s="12" t="s">
        <v>328</v>
      </c>
      <c r="C23" s="12" t="s">
        <v>496</v>
      </c>
      <c r="D23" s="12" t="s">
        <v>36</v>
      </c>
      <c r="E23" s="12" t="s">
        <v>497</v>
      </c>
      <c r="F23" s="12" t="s">
        <v>4</v>
      </c>
      <c r="G23" s="12" t="s">
        <v>498</v>
      </c>
      <c r="H23" s="12" t="s">
        <v>499</v>
      </c>
    </row>
    <row r="24" spans="1:8" x14ac:dyDescent="0.2">
      <c r="A24" s="88">
        <v>19</v>
      </c>
      <c r="B24" s="12" t="s">
        <v>364</v>
      </c>
      <c r="C24" s="12" t="s">
        <v>555</v>
      </c>
      <c r="D24" s="12" t="s">
        <v>556</v>
      </c>
      <c r="E24" s="12" t="s">
        <v>557</v>
      </c>
      <c r="F24" s="12" t="s">
        <v>11</v>
      </c>
      <c r="G24" s="12" t="s">
        <v>558</v>
      </c>
      <c r="H24" s="12" t="s">
        <v>559</v>
      </c>
    </row>
    <row r="25" spans="1:8" x14ac:dyDescent="0.2">
      <c r="A25" s="88">
        <v>20</v>
      </c>
      <c r="B25" s="12" t="s">
        <v>397</v>
      </c>
      <c r="C25" s="12" t="s">
        <v>512</v>
      </c>
      <c r="D25" s="12" t="s">
        <v>546</v>
      </c>
      <c r="E25" s="12" t="s">
        <v>547</v>
      </c>
      <c r="F25" s="12" t="s">
        <v>11</v>
      </c>
      <c r="G25" s="12" t="s">
        <v>548</v>
      </c>
      <c r="H25" s="12" t="s">
        <v>549</v>
      </c>
    </row>
    <row r="26" spans="1:8" x14ac:dyDescent="0.2">
      <c r="A26" s="88">
        <v>21</v>
      </c>
      <c r="B26" s="12" t="s">
        <v>17</v>
      </c>
      <c r="C26" s="12" t="s">
        <v>61</v>
      </c>
      <c r="D26" s="12" t="s">
        <v>62</v>
      </c>
      <c r="E26" s="12" t="s">
        <v>500</v>
      </c>
      <c r="F26" s="12" t="s">
        <v>19</v>
      </c>
      <c r="G26" s="12" t="s">
        <v>501</v>
      </c>
      <c r="H26" s="12" t="s">
        <v>18</v>
      </c>
    </row>
    <row r="27" spans="1:8" x14ac:dyDescent="0.2">
      <c r="A27" s="88">
        <v>22</v>
      </c>
      <c r="B27" s="12" t="s">
        <v>492</v>
      </c>
      <c r="C27" s="12" t="s">
        <v>81</v>
      </c>
      <c r="D27" s="12" t="s">
        <v>64</v>
      </c>
      <c r="E27" s="12" t="s">
        <v>493</v>
      </c>
      <c r="F27" s="12" t="s">
        <v>4</v>
      </c>
      <c r="G27" s="12" t="s">
        <v>494</v>
      </c>
      <c r="H27" s="12" t="s">
        <v>495</v>
      </c>
    </row>
    <row r="28" spans="1:8" x14ac:dyDescent="0.2">
      <c r="A28" s="88">
        <v>23</v>
      </c>
      <c r="B28" s="12" t="s">
        <v>521</v>
      </c>
      <c r="C28" s="12" t="s">
        <v>522</v>
      </c>
      <c r="D28" s="12" t="s">
        <v>55</v>
      </c>
      <c r="E28" s="12" t="s">
        <v>523</v>
      </c>
      <c r="F28" s="12" t="s">
        <v>12</v>
      </c>
      <c r="G28" s="12" t="s">
        <v>524</v>
      </c>
      <c r="H28" s="12" t="s">
        <v>525</v>
      </c>
    </row>
    <row r="29" spans="1:8" x14ac:dyDescent="0.2">
      <c r="A29" s="88">
        <v>24</v>
      </c>
      <c r="B29" s="12" t="s">
        <v>550</v>
      </c>
      <c r="C29" s="12" t="s">
        <v>551</v>
      </c>
      <c r="D29" s="12" t="s">
        <v>33</v>
      </c>
      <c r="E29" s="12" t="s">
        <v>552</v>
      </c>
      <c r="F29" s="12" t="s">
        <v>11</v>
      </c>
      <c r="G29" s="12" t="s">
        <v>553</v>
      </c>
      <c r="H29" s="12" t="s">
        <v>554</v>
      </c>
    </row>
    <row r="30" spans="1:8" x14ac:dyDescent="0.2">
      <c r="A30" s="88">
        <v>25</v>
      </c>
      <c r="B30" s="12" t="s">
        <v>560</v>
      </c>
      <c r="C30" s="12" t="s">
        <v>34</v>
      </c>
      <c r="D30" s="12" t="s">
        <v>72</v>
      </c>
      <c r="E30" s="12" t="s">
        <v>561</v>
      </c>
      <c r="F30" s="12" t="s">
        <v>11</v>
      </c>
      <c r="G30" s="12" t="s">
        <v>562</v>
      </c>
      <c r="H30" s="12" t="s">
        <v>563</v>
      </c>
    </row>
    <row r="31" spans="1:8" x14ac:dyDescent="0.2">
      <c r="A31" s="88">
        <v>26</v>
      </c>
      <c r="B31" s="12" t="s">
        <v>511</v>
      </c>
      <c r="C31" s="12" t="s">
        <v>512</v>
      </c>
      <c r="D31" s="12" t="s">
        <v>35</v>
      </c>
      <c r="E31" s="12" t="s">
        <v>513</v>
      </c>
      <c r="F31" s="12" t="s">
        <v>12</v>
      </c>
      <c r="G31" s="12" t="s">
        <v>514</v>
      </c>
      <c r="H31" s="12" t="s">
        <v>515</v>
      </c>
    </row>
    <row r="32" spans="1:8" x14ac:dyDescent="0.2">
      <c r="A32" s="88">
        <v>27</v>
      </c>
      <c r="B32" s="12" t="s">
        <v>28</v>
      </c>
      <c r="C32" s="12" t="s">
        <v>115</v>
      </c>
      <c r="D32" s="12" t="s">
        <v>75</v>
      </c>
      <c r="E32" s="12" t="s">
        <v>516</v>
      </c>
      <c r="F32" s="12" t="s">
        <v>12</v>
      </c>
      <c r="G32" s="12" t="s">
        <v>517</v>
      </c>
      <c r="H32" s="12" t="s">
        <v>29</v>
      </c>
    </row>
    <row r="33" spans="1:8" x14ac:dyDescent="0.2">
      <c r="A33" s="88">
        <v>28</v>
      </c>
      <c r="B33" s="12" t="s">
        <v>564</v>
      </c>
      <c r="C33" s="12" t="s">
        <v>565</v>
      </c>
      <c r="D33" s="12" t="s">
        <v>32</v>
      </c>
      <c r="E33" s="12" t="s">
        <v>566</v>
      </c>
      <c r="F33" s="12" t="s">
        <v>11</v>
      </c>
      <c r="G33" s="12" t="s">
        <v>567</v>
      </c>
      <c r="H33" s="12" t="s">
        <v>568</v>
      </c>
    </row>
    <row r="34" spans="1:8" x14ac:dyDescent="0.2">
      <c r="A34" s="88">
        <v>29</v>
      </c>
      <c r="B34" s="12" t="s">
        <v>394</v>
      </c>
      <c r="C34" s="12" t="s">
        <v>518</v>
      </c>
      <c r="D34" s="12" t="s">
        <v>89</v>
      </c>
      <c r="E34" s="12" t="s">
        <v>519</v>
      </c>
      <c r="F34" s="12" t="s">
        <v>12</v>
      </c>
      <c r="G34" s="12" t="s">
        <v>396</v>
      </c>
      <c r="H34" s="12" t="s">
        <v>520</v>
      </c>
    </row>
    <row r="35" spans="1:8" x14ac:dyDescent="0.2">
      <c r="A35" s="88">
        <v>30</v>
      </c>
      <c r="B35" s="12" t="s">
        <v>535</v>
      </c>
      <c r="C35" s="12" t="s">
        <v>536</v>
      </c>
      <c r="D35" s="12" t="s">
        <v>537</v>
      </c>
      <c r="E35" s="12" t="s">
        <v>538</v>
      </c>
      <c r="F35" s="12" t="s">
        <v>9</v>
      </c>
      <c r="G35" s="12" t="s">
        <v>539</v>
      </c>
      <c r="H35" s="12" t="s">
        <v>540</v>
      </c>
    </row>
    <row r="36" spans="1:8" x14ac:dyDescent="0.2">
      <c r="A36" s="88">
        <v>31</v>
      </c>
      <c r="B36" s="12" t="s">
        <v>526</v>
      </c>
      <c r="C36" s="12" t="s">
        <v>81</v>
      </c>
      <c r="D36" s="12" t="s">
        <v>527</v>
      </c>
      <c r="E36" s="12" t="s">
        <v>528</v>
      </c>
      <c r="F36" s="12" t="s">
        <v>10</v>
      </c>
      <c r="G36" s="12" t="s">
        <v>529</v>
      </c>
      <c r="H36" s="12" t="s">
        <v>530</v>
      </c>
    </row>
    <row r="37" spans="1:8" x14ac:dyDescent="0.2">
      <c r="A37" s="88">
        <v>32</v>
      </c>
      <c r="B37" s="12" t="s">
        <v>306</v>
      </c>
      <c r="C37" s="12" t="s">
        <v>531</v>
      </c>
      <c r="D37" s="12" t="s">
        <v>532</v>
      </c>
      <c r="E37" s="12" t="s">
        <v>533</v>
      </c>
      <c r="F37" s="12" t="s">
        <v>10</v>
      </c>
      <c r="G37" s="12" t="s">
        <v>308</v>
      </c>
      <c r="H37" s="12" t="s">
        <v>534</v>
      </c>
    </row>
    <row r="38" spans="1:8" x14ac:dyDescent="0.2">
      <c r="A38" s="88">
        <v>33</v>
      </c>
      <c r="B38" s="12" t="s">
        <v>541</v>
      </c>
      <c r="C38" s="12" t="s">
        <v>542</v>
      </c>
      <c r="D38" s="12" t="s">
        <v>108</v>
      </c>
      <c r="E38" s="12" t="s">
        <v>543</v>
      </c>
      <c r="F38" s="12" t="s">
        <v>9</v>
      </c>
      <c r="G38" s="12" t="s">
        <v>544</v>
      </c>
      <c r="H38" s="12" t="s">
        <v>545</v>
      </c>
    </row>
    <row r="39" spans="1:8" x14ac:dyDescent="0.2">
      <c r="A39" s="88">
        <v>34</v>
      </c>
      <c r="B39" s="12" t="s">
        <v>163</v>
      </c>
      <c r="C39" s="12" t="s">
        <v>625</v>
      </c>
      <c r="D39" s="12" t="s">
        <v>626</v>
      </c>
      <c r="E39" s="12" t="s">
        <v>627</v>
      </c>
      <c r="F39" s="12" t="s">
        <v>164</v>
      </c>
      <c r="G39" s="12" t="s">
        <v>628</v>
      </c>
      <c r="H39" s="12" t="s">
        <v>629</v>
      </c>
    </row>
    <row r="40" spans="1:8" x14ac:dyDescent="0.2">
      <c r="A40" s="88">
        <v>35</v>
      </c>
      <c r="B40" s="12" t="s">
        <v>414</v>
      </c>
      <c r="C40" s="12" t="s">
        <v>588</v>
      </c>
      <c r="D40" s="12" t="s">
        <v>589</v>
      </c>
      <c r="E40" s="12" t="s">
        <v>590</v>
      </c>
      <c r="F40" s="12" t="s">
        <v>124</v>
      </c>
      <c r="G40" s="12" t="s">
        <v>416</v>
      </c>
      <c r="H40" s="12" t="s">
        <v>591</v>
      </c>
    </row>
    <row r="41" spans="1:8" x14ac:dyDescent="0.2">
      <c r="A41" s="88">
        <v>36</v>
      </c>
      <c r="B41" s="12" t="s">
        <v>127</v>
      </c>
      <c r="C41" s="12" t="s">
        <v>585</v>
      </c>
      <c r="D41" s="12" t="s">
        <v>42</v>
      </c>
      <c r="E41" s="12" t="s">
        <v>586</v>
      </c>
      <c r="F41" s="12" t="s">
        <v>124</v>
      </c>
      <c r="G41" s="12" t="s">
        <v>129</v>
      </c>
      <c r="H41" s="12" t="s">
        <v>587</v>
      </c>
    </row>
    <row r="42" spans="1:8" x14ac:dyDescent="0.2">
      <c r="A42" s="88">
        <v>37</v>
      </c>
      <c r="B42" s="12" t="s">
        <v>134</v>
      </c>
      <c r="C42" s="12" t="s">
        <v>678</v>
      </c>
      <c r="D42" s="12" t="s">
        <v>42</v>
      </c>
      <c r="E42" s="12" t="s">
        <v>679</v>
      </c>
      <c r="F42" s="12" t="s">
        <v>131</v>
      </c>
      <c r="G42" s="12" t="s">
        <v>136</v>
      </c>
      <c r="H42" s="12" t="s">
        <v>680</v>
      </c>
    </row>
    <row r="43" spans="1:8" x14ac:dyDescent="0.2">
      <c r="A43" s="88">
        <v>38</v>
      </c>
      <c r="B43" s="12" t="s">
        <v>408</v>
      </c>
      <c r="C43" s="12" t="s">
        <v>57</v>
      </c>
      <c r="D43" s="12" t="s">
        <v>44</v>
      </c>
      <c r="E43" s="12" t="s">
        <v>646</v>
      </c>
      <c r="F43" s="12" t="s">
        <v>310</v>
      </c>
      <c r="G43" s="12" t="s">
        <v>647</v>
      </c>
      <c r="H43" s="12" t="s">
        <v>648</v>
      </c>
    </row>
    <row r="44" spans="1:8" x14ac:dyDescent="0.2">
      <c r="A44" s="88">
        <v>39</v>
      </c>
      <c r="B44" s="12" t="s">
        <v>140</v>
      </c>
      <c r="C44" s="12" t="s">
        <v>592</v>
      </c>
      <c r="D44" s="12" t="s">
        <v>593</v>
      </c>
      <c r="E44" s="12" t="s">
        <v>594</v>
      </c>
      <c r="F44" s="12" t="s">
        <v>124</v>
      </c>
      <c r="G44" s="12" t="s">
        <v>142</v>
      </c>
      <c r="H44" s="12" t="s">
        <v>595</v>
      </c>
    </row>
    <row r="45" spans="1:8" x14ac:dyDescent="0.2">
      <c r="A45" s="88">
        <v>40</v>
      </c>
      <c r="B45" s="12" t="s">
        <v>137</v>
      </c>
      <c r="C45" s="12" t="s">
        <v>574</v>
      </c>
      <c r="D45" s="12" t="s">
        <v>479</v>
      </c>
      <c r="E45" s="12" t="s">
        <v>575</v>
      </c>
      <c r="F45" s="12" t="s">
        <v>124</v>
      </c>
      <c r="G45" s="12" t="s">
        <v>139</v>
      </c>
      <c r="H45" s="12" t="s">
        <v>576</v>
      </c>
    </row>
    <row r="46" spans="1:8" x14ac:dyDescent="0.2">
      <c r="A46" s="88">
        <v>41</v>
      </c>
      <c r="B46" s="12" t="s">
        <v>147</v>
      </c>
      <c r="C46" s="12" t="s">
        <v>94</v>
      </c>
      <c r="D46" s="12" t="s">
        <v>45</v>
      </c>
      <c r="E46" s="12" t="s">
        <v>453</v>
      </c>
      <c r="F46" s="12" t="s">
        <v>144</v>
      </c>
      <c r="G46" s="12" t="s">
        <v>634</v>
      </c>
      <c r="H46" s="12" t="s">
        <v>635</v>
      </c>
    </row>
    <row r="47" spans="1:8" x14ac:dyDescent="0.2">
      <c r="A47" s="88">
        <v>42</v>
      </c>
      <c r="B47" s="12" t="s">
        <v>303</v>
      </c>
      <c r="C47" s="12" t="s">
        <v>863</v>
      </c>
      <c r="D47" s="12" t="s">
        <v>68</v>
      </c>
      <c r="E47" s="12" t="s">
        <v>864</v>
      </c>
      <c r="F47" s="12" t="s">
        <v>276</v>
      </c>
      <c r="G47" s="12" t="s">
        <v>865</v>
      </c>
      <c r="H47" s="12" t="s">
        <v>866</v>
      </c>
    </row>
    <row r="48" spans="1:8" x14ac:dyDescent="0.2">
      <c r="A48" s="88">
        <v>43</v>
      </c>
      <c r="B48" s="12" t="s">
        <v>153</v>
      </c>
      <c r="C48" s="12" t="s">
        <v>600</v>
      </c>
      <c r="D48" s="12" t="s">
        <v>601</v>
      </c>
      <c r="E48" s="12" t="s">
        <v>602</v>
      </c>
      <c r="F48" s="12" t="s">
        <v>124</v>
      </c>
      <c r="G48" s="12" t="s">
        <v>603</v>
      </c>
      <c r="H48" s="12" t="s">
        <v>604</v>
      </c>
    </row>
    <row r="49" spans="1:8" x14ac:dyDescent="0.2">
      <c r="A49" s="88">
        <v>44</v>
      </c>
      <c r="B49" s="12" t="s">
        <v>170</v>
      </c>
      <c r="C49" s="12" t="s">
        <v>581</v>
      </c>
      <c r="D49" s="12" t="s">
        <v>42</v>
      </c>
      <c r="E49" s="12" t="s">
        <v>582</v>
      </c>
      <c r="F49" s="12" t="s">
        <v>124</v>
      </c>
      <c r="G49" s="12" t="s">
        <v>583</v>
      </c>
      <c r="H49" s="12" t="s">
        <v>584</v>
      </c>
    </row>
    <row r="50" spans="1:8" x14ac:dyDescent="0.2">
      <c r="A50" s="88">
        <v>45</v>
      </c>
      <c r="B50" s="12" t="s">
        <v>420</v>
      </c>
      <c r="C50" s="12" t="s">
        <v>90</v>
      </c>
      <c r="D50" s="12" t="s">
        <v>72</v>
      </c>
      <c r="E50" s="12" t="s">
        <v>668</v>
      </c>
      <c r="F50" s="12" t="s">
        <v>189</v>
      </c>
      <c r="G50" s="12" t="s">
        <v>669</v>
      </c>
      <c r="H50" s="12" t="s">
        <v>670</v>
      </c>
    </row>
    <row r="51" spans="1:8" x14ac:dyDescent="0.2">
      <c r="A51" s="88">
        <v>46</v>
      </c>
      <c r="B51" s="12" t="s">
        <v>156</v>
      </c>
      <c r="C51" s="12" t="s">
        <v>839</v>
      </c>
      <c r="D51" s="12" t="s">
        <v>96</v>
      </c>
      <c r="E51" s="12" t="s">
        <v>840</v>
      </c>
      <c r="F51" s="12" t="s">
        <v>157</v>
      </c>
      <c r="G51" s="12" t="s">
        <v>841</v>
      </c>
      <c r="H51" s="12" t="s">
        <v>842</v>
      </c>
    </row>
    <row r="52" spans="1:8" x14ac:dyDescent="0.2">
      <c r="A52" s="88">
        <v>47</v>
      </c>
      <c r="B52" s="12" t="s">
        <v>160</v>
      </c>
      <c r="C52" s="12" t="s">
        <v>829</v>
      </c>
      <c r="D52" s="12" t="s">
        <v>36</v>
      </c>
      <c r="E52" s="12" t="s">
        <v>830</v>
      </c>
      <c r="F52" s="12" t="s">
        <v>157</v>
      </c>
      <c r="G52" s="12" t="s">
        <v>162</v>
      </c>
      <c r="H52" s="12" t="s">
        <v>831</v>
      </c>
    </row>
    <row r="53" spans="1:8" x14ac:dyDescent="0.2">
      <c r="A53" s="88">
        <v>48</v>
      </c>
      <c r="B53" s="12" t="s">
        <v>123</v>
      </c>
      <c r="C53" s="12" t="s">
        <v>577</v>
      </c>
      <c r="D53" s="12" t="s">
        <v>105</v>
      </c>
      <c r="E53" s="12" t="s">
        <v>578</v>
      </c>
      <c r="F53" s="12" t="s">
        <v>124</v>
      </c>
      <c r="G53" s="12" t="s">
        <v>579</v>
      </c>
      <c r="H53" s="12" t="s">
        <v>580</v>
      </c>
    </row>
    <row r="54" spans="1:8" x14ac:dyDescent="0.2">
      <c r="A54" s="88">
        <v>49</v>
      </c>
      <c r="B54" s="12" t="s">
        <v>167</v>
      </c>
      <c r="C54" s="12" t="s">
        <v>618</v>
      </c>
      <c r="D54" s="12" t="s">
        <v>111</v>
      </c>
      <c r="E54" s="12" t="s">
        <v>619</v>
      </c>
      <c r="F54" s="12" t="s">
        <v>164</v>
      </c>
      <c r="G54" s="12" t="s">
        <v>169</v>
      </c>
      <c r="H54" s="12" t="s">
        <v>620</v>
      </c>
    </row>
    <row r="55" spans="1:8" x14ac:dyDescent="0.2">
      <c r="A55" s="88">
        <v>50</v>
      </c>
      <c r="B55" s="12" t="s">
        <v>402</v>
      </c>
      <c r="C55" s="12" t="s">
        <v>638</v>
      </c>
      <c r="D55" s="12" t="s">
        <v>438</v>
      </c>
      <c r="E55" s="12" t="s">
        <v>639</v>
      </c>
      <c r="F55" s="12" t="s">
        <v>144</v>
      </c>
      <c r="G55" s="12" t="s">
        <v>640</v>
      </c>
      <c r="H55" s="12" t="s">
        <v>641</v>
      </c>
    </row>
    <row r="56" spans="1:8" x14ac:dyDescent="0.2">
      <c r="A56" s="88">
        <v>51</v>
      </c>
      <c r="B56" s="12" t="s">
        <v>173</v>
      </c>
      <c r="C56" s="12" t="s">
        <v>73</v>
      </c>
      <c r="D56" s="12" t="s">
        <v>605</v>
      </c>
      <c r="E56" s="12" t="s">
        <v>606</v>
      </c>
      <c r="F56" s="12" t="s">
        <v>124</v>
      </c>
      <c r="G56" s="12" t="s">
        <v>175</v>
      </c>
      <c r="H56" s="12" t="s">
        <v>607</v>
      </c>
    </row>
    <row r="57" spans="1:8" x14ac:dyDescent="0.2">
      <c r="A57" s="88">
        <v>52</v>
      </c>
      <c r="B57" s="12" t="s">
        <v>179</v>
      </c>
      <c r="C57" s="12" t="s">
        <v>608</v>
      </c>
      <c r="D57" s="12" t="s">
        <v>36</v>
      </c>
      <c r="E57" s="12" t="s">
        <v>609</v>
      </c>
      <c r="F57" s="12" t="s">
        <v>164</v>
      </c>
      <c r="G57" s="12" t="s">
        <v>181</v>
      </c>
      <c r="H57" s="12" t="s">
        <v>610</v>
      </c>
    </row>
    <row r="58" spans="1:8" x14ac:dyDescent="0.2">
      <c r="A58" s="88">
        <v>53</v>
      </c>
      <c r="B58" s="12" t="s">
        <v>376</v>
      </c>
      <c r="C58" s="12" t="s">
        <v>47</v>
      </c>
      <c r="D58" s="12" t="s">
        <v>843</v>
      </c>
      <c r="E58" s="12" t="s">
        <v>844</v>
      </c>
      <c r="F58" s="12" t="s">
        <v>157</v>
      </c>
      <c r="G58" s="12" t="s">
        <v>378</v>
      </c>
      <c r="H58" s="12" t="s">
        <v>845</v>
      </c>
    </row>
    <row r="59" spans="1:8" x14ac:dyDescent="0.2">
      <c r="A59" s="88">
        <v>54</v>
      </c>
      <c r="B59" s="12" t="s">
        <v>188</v>
      </c>
      <c r="C59" s="12" t="s">
        <v>665</v>
      </c>
      <c r="D59" s="12" t="s">
        <v>42</v>
      </c>
      <c r="E59" s="12" t="s">
        <v>666</v>
      </c>
      <c r="F59" s="12" t="s">
        <v>189</v>
      </c>
      <c r="G59" s="12" t="s">
        <v>191</v>
      </c>
      <c r="H59" s="12" t="s">
        <v>667</v>
      </c>
    </row>
    <row r="60" spans="1:8" x14ac:dyDescent="0.2">
      <c r="A60" s="88">
        <v>55</v>
      </c>
      <c r="B60" s="12" t="s">
        <v>309</v>
      </c>
      <c r="C60" s="12" t="s">
        <v>592</v>
      </c>
      <c r="D60" s="12" t="s">
        <v>88</v>
      </c>
      <c r="E60" s="12" t="s">
        <v>649</v>
      </c>
      <c r="F60" s="12" t="s">
        <v>310</v>
      </c>
      <c r="G60" s="12" t="s">
        <v>312</v>
      </c>
      <c r="H60" s="12" t="s">
        <v>650</v>
      </c>
    </row>
    <row r="61" spans="1:8" x14ac:dyDescent="0.2">
      <c r="A61" s="88">
        <v>56</v>
      </c>
      <c r="B61" s="12" t="s">
        <v>176</v>
      </c>
      <c r="C61" s="12" t="s">
        <v>615</v>
      </c>
      <c r="D61" s="12" t="s">
        <v>44</v>
      </c>
      <c r="E61" s="12" t="s">
        <v>616</v>
      </c>
      <c r="F61" s="12" t="s">
        <v>164</v>
      </c>
      <c r="G61" s="12" t="s">
        <v>178</v>
      </c>
      <c r="H61" s="12" t="s">
        <v>617</v>
      </c>
    </row>
    <row r="62" spans="1:8" x14ac:dyDescent="0.2">
      <c r="A62" s="88">
        <v>57</v>
      </c>
      <c r="B62" s="12" t="s">
        <v>411</v>
      </c>
      <c r="C62" s="12" t="s">
        <v>642</v>
      </c>
      <c r="D62" s="12" t="s">
        <v>51</v>
      </c>
      <c r="E62" s="12" t="s">
        <v>643</v>
      </c>
      <c r="F62" s="12" t="s">
        <v>310</v>
      </c>
      <c r="G62" s="12" t="s">
        <v>644</v>
      </c>
      <c r="H62" s="12" t="s">
        <v>645</v>
      </c>
    </row>
    <row r="63" spans="1:8" x14ac:dyDescent="0.2">
      <c r="A63" s="88">
        <v>58</v>
      </c>
      <c r="B63" s="12" t="s">
        <v>185</v>
      </c>
      <c r="C63" s="12" t="s">
        <v>832</v>
      </c>
      <c r="D63" s="12" t="s">
        <v>91</v>
      </c>
      <c r="E63" s="12" t="s">
        <v>833</v>
      </c>
      <c r="F63" s="12" t="s">
        <v>157</v>
      </c>
      <c r="G63" s="12" t="s">
        <v>187</v>
      </c>
      <c r="H63" s="12" t="s">
        <v>834</v>
      </c>
    </row>
    <row r="64" spans="1:8" x14ac:dyDescent="0.2">
      <c r="A64" s="88">
        <v>59</v>
      </c>
      <c r="B64" s="12" t="s">
        <v>192</v>
      </c>
      <c r="C64" s="12" t="s">
        <v>671</v>
      </c>
      <c r="D64" s="12" t="s">
        <v>48</v>
      </c>
      <c r="E64" s="12" t="s">
        <v>672</v>
      </c>
      <c r="F64" s="12" t="s">
        <v>189</v>
      </c>
      <c r="G64" s="12" t="s">
        <v>194</v>
      </c>
      <c r="H64" s="12" t="s">
        <v>673</v>
      </c>
    </row>
    <row r="65" spans="1:9" x14ac:dyDescent="0.2">
      <c r="A65" s="88">
        <v>60</v>
      </c>
      <c r="B65" s="12" t="s">
        <v>346</v>
      </c>
      <c r="C65" s="12" t="s">
        <v>621</v>
      </c>
      <c r="D65" s="12" t="s">
        <v>622</v>
      </c>
      <c r="E65" s="12" t="s">
        <v>623</v>
      </c>
      <c r="F65" s="12" t="s">
        <v>164</v>
      </c>
      <c r="G65" s="12" t="s">
        <v>348</v>
      </c>
      <c r="H65" s="12" t="s">
        <v>624</v>
      </c>
    </row>
    <row r="66" spans="1:9" x14ac:dyDescent="0.2">
      <c r="A66" s="88">
        <v>61</v>
      </c>
      <c r="B66" s="12" t="s">
        <v>143</v>
      </c>
      <c r="C66" s="12" t="s">
        <v>63</v>
      </c>
      <c r="D66" s="12" t="s">
        <v>64</v>
      </c>
      <c r="E66" s="12" t="s">
        <v>636</v>
      </c>
      <c r="F66" s="12" t="s">
        <v>144</v>
      </c>
      <c r="G66" s="12" t="s">
        <v>146</v>
      </c>
      <c r="H66" s="12" t="s">
        <v>637</v>
      </c>
    </row>
    <row r="67" spans="1:9" x14ac:dyDescent="0.2">
      <c r="A67" s="88">
        <v>62</v>
      </c>
      <c r="B67" s="12" t="s">
        <v>195</v>
      </c>
      <c r="C67" s="12" t="s">
        <v>685</v>
      </c>
      <c r="D67" s="12" t="s">
        <v>41</v>
      </c>
      <c r="E67" s="12" t="s">
        <v>613</v>
      </c>
      <c r="F67" s="12" t="s">
        <v>131</v>
      </c>
      <c r="G67" s="12" t="s">
        <v>197</v>
      </c>
      <c r="H67" s="12" t="s">
        <v>686</v>
      </c>
    </row>
    <row r="68" spans="1:9" x14ac:dyDescent="0.2">
      <c r="A68" s="89">
        <v>63</v>
      </c>
      <c r="B68" s="90" t="s">
        <v>1095</v>
      </c>
      <c r="C68" s="90" t="s">
        <v>71</v>
      </c>
      <c r="D68" s="90" t="s">
        <v>1096</v>
      </c>
      <c r="E68" s="90" t="s">
        <v>1097</v>
      </c>
      <c r="F68" s="90" t="s">
        <v>1098</v>
      </c>
      <c r="G68" s="90" t="s">
        <v>1099</v>
      </c>
      <c r="H68" s="90" t="s">
        <v>1100</v>
      </c>
      <c r="I68" s="90" t="s">
        <v>1101</v>
      </c>
    </row>
    <row r="69" spans="1:9" x14ac:dyDescent="0.2">
      <c r="A69" s="88">
        <v>64</v>
      </c>
      <c r="B69" s="12" t="s">
        <v>201</v>
      </c>
      <c r="C69" s="12" t="s">
        <v>657</v>
      </c>
      <c r="D69" s="12" t="s">
        <v>658</v>
      </c>
      <c r="E69" s="12" t="s">
        <v>659</v>
      </c>
      <c r="F69" s="12" t="s">
        <v>202</v>
      </c>
      <c r="G69" s="12" t="s">
        <v>204</v>
      </c>
      <c r="H69" s="12" t="s">
        <v>660</v>
      </c>
    </row>
    <row r="70" spans="1:9" x14ac:dyDescent="0.2">
      <c r="A70" s="88">
        <v>65</v>
      </c>
      <c r="B70" s="12" t="s">
        <v>361</v>
      </c>
      <c r="C70" s="12" t="s">
        <v>661</v>
      </c>
      <c r="D70" s="12" t="s">
        <v>113</v>
      </c>
      <c r="E70" s="12" t="s">
        <v>662</v>
      </c>
      <c r="F70" s="12" t="s">
        <v>202</v>
      </c>
      <c r="G70" s="12" t="s">
        <v>663</v>
      </c>
      <c r="H70" s="12" t="s">
        <v>664</v>
      </c>
    </row>
    <row r="71" spans="1:9" x14ac:dyDescent="0.2">
      <c r="A71" s="88">
        <v>66</v>
      </c>
      <c r="B71" s="12" t="s">
        <v>150</v>
      </c>
      <c r="C71" s="12" t="s">
        <v>596</v>
      </c>
      <c r="D71" s="12" t="s">
        <v>597</v>
      </c>
      <c r="E71" s="12" t="s">
        <v>598</v>
      </c>
      <c r="F71" s="12" t="s">
        <v>124</v>
      </c>
      <c r="G71" s="12" t="s">
        <v>152</v>
      </c>
      <c r="H71" s="12" t="s">
        <v>599</v>
      </c>
    </row>
    <row r="72" spans="1:9" x14ac:dyDescent="0.2">
      <c r="A72" s="88">
        <v>67</v>
      </c>
      <c r="B72" s="12" t="s">
        <v>385</v>
      </c>
      <c r="C72" s="12" t="s">
        <v>825</v>
      </c>
      <c r="D72" s="12" t="s">
        <v>43</v>
      </c>
      <c r="E72" s="12" t="s">
        <v>826</v>
      </c>
      <c r="F72" s="12" t="s">
        <v>157</v>
      </c>
      <c r="G72" s="12" t="s">
        <v>827</v>
      </c>
      <c r="H72" s="12" t="s">
        <v>828</v>
      </c>
    </row>
    <row r="73" spans="1:9" x14ac:dyDescent="0.2">
      <c r="A73" s="88">
        <v>68</v>
      </c>
      <c r="B73" s="12" t="s">
        <v>382</v>
      </c>
      <c r="C73" s="12" t="s">
        <v>630</v>
      </c>
      <c r="D73" s="12" t="s">
        <v>631</v>
      </c>
      <c r="E73" s="12" t="s">
        <v>632</v>
      </c>
      <c r="F73" s="12" t="s">
        <v>144</v>
      </c>
      <c r="G73" s="12" t="s">
        <v>384</v>
      </c>
      <c r="H73" s="12" t="s">
        <v>633</v>
      </c>
    </row>
    <row r="74" spans="1:9" x14ac:dyDescent="0.2">
      <c r="A74" s="88">
        <v>69</v>
      </c>
      <c r="B74" s="12" t="s">
        <v>216</v>
      </c>
      <c r="C74" s="12" t="s">
        <v>60</v>
      </c>
      <c r="D74" s="12" t="s">
        <v>64</v>
      </c>
      <c r="E74" s="12" t="s">
        <v>627</v>
      </c>
      <c r="F74" s="12" t="s">
        <v>131</v>
      </c>
      <c r="G74" s="12" t="s">
        <v>674</v>
      </c>
      <c r="H74" s="12" t="s">
        <v>675</v>
      </c>
    </row>
    <row r="75" spans="1:9" x14ac:dyDescent="0.2">
      <c r="A75" s="88">
        <v>70</v>
      </c>
      <c r="B75" s="12" t="s">
        <v>198</v>
      </c>
      <c r="C75" s="12" t="s">
        <v>681</v>
      </c>
      <c r="D75" s="12" t="s">
        <v>682</v>
      </c>
      <c r="E75" s="12" t="s">
        <v>683</v>
      </c>
      <c r="F75" s="12" t="s">
        <v>131</v>
      </c>
      <c r="G75" s="12" t="s">
        <v>200</v>
      </c>
      <c r="H75" s="12" t="s">
        <v>684</v>
      </c>
    </row>
    <row r="76" spans="1:9" x14ac:dyDescent="0.2">
      <c r="A76" s="88">
        <v>71</v>
      </c>
      <c r="B76" s="12" t="s">
        <v>340</v>
      </c>
      <c r="C76" s="12" t="s">
        <v>611</v>
      </c>
      <c r="D76" s="12" t="s">
        <v>612</v>
      </c>
      <c r="E76" s="12" t="s">
        <v>613</v>
      </c>
      <c r="F76" s="12" t="s">
        <v>164</v>
      </c>
      <c r="G76" s="12" t="s">
        <v>342</v>
      </c>
      <c r="H76" s="12" t="s">
        <v>614</v>
      </c>
    </row>
    <row r="77" spans="1:9" x14ac:dyDescent="0.2">
      <c r="A77" s="88">
        <v>72</v>
      </c>
      <c r="B77" s="12" t="s">
        <v>205</v>
      </c>
      <c r="C77" s="12" t="s">
        <v>596</v>
      </c>
      <c r="D77" s="12" t="s">
        <v>653</v>
      </c>
      <c r="E77" s="12" t="s">
        <v>654</v>
      </c>
      <c r="F77" s="12" t="s">
        <v>202</v>
      </c>
      <c r="G77" s="12" t="s">
        <v>655</v>
      </c>
      <c r="H77" s="12" t="s">
        <v>656</v>
      </c>
    </row>
    <row r="78" spans="1:9" x14ac:dyDescent="0.2">
      <c r="A78" s="88">
        <v>73</v>
      </c>
      <c r="B78" s="12" t="s">
        <v>391</v>
      </c>
      <c r="C78" s="12" t="s">
        <v>70</v>
      </c>
      <c r="D78" s="12" t="s">
        <v>36</v>
      </c>
      <c r="E78" s="12" t="s">
        <v>651</v>
      </c>
      <c r="F78" s="12" t="s">
        <v>202</v>
      </c>
      <c r="G78" s="12" t="s">
        <v>393</v>
      </c>
      <c r="H78" s="12" t="s">
        <v>652</v>
      </c>
    </row>
    <row r="79" spans="1:9" x14ac:dyDescent="0.2">
      <c r="A79" s="88">
        <v>74</v>
      </c>
      <c r="B79" s="12" t="s">
        <v>212</v>
      </c>
      <c r="C79" s="12" t="s">
        <v>694</v>
      </c>
      <c r="D79" s="12" t="s">
        <v>695</v>
      </c>
      <c r="E79" s="12" t="s">
        <v>696</v>
      </c>
      <c r="F79" s="12" t="s">
        <v>213</v>
      </c>
      <c r="G79" s="12" t="s">
        <v>697</v>
      </c>
      <c r="H79" s="12" t="s">
        <v>698</v>
      </c>
    </row>
    <row r="80" spans="1:9" x14ac:dyDescent="0.2">
      <c r="A80" s="88">
        <v>75</v>
      </c>
      <c r="B80" s="12" t="s">
        <v>370</v>
      </c>
      <c r="C80" s="12" t="s">
        <v>739</v>
      </c>
      <c r="D80" s="12" t="s">
        <v>740</v>
      </c>
      <c r="E80" s="12" t="s">
        <v>741</v>
      </c>
      <c r="F80" s="12" t="s">
        <v>209</v>
      </c>
      <c r="G80" s="12" t="s">
        <v>742</v>
      </c>
      <c r="H80" s="12" t="s">
        <v>743</v>
      </c>
    </row>
    <row r="81" spans="1:8" x14ac:dyDescent="0.2">
      <c r="A81" s="88">
        <v>76</v>
      </c>
      <c r="B81" s="12" t="s">
        <v>130</v>
      </c>
      <c r="C81" s="12" t="s">
        <v>621</v>
      </c>
      <c r="D81" s="12" t="s">
        <v>42</v>
      </c>
      <c r="E81" s="12" t="s">
        <v>676</v>
      </c>
      <c r="F81" s="12" t="s">
        <v>131</v>
      </c>
      <c r="G81" s="12" t="s">
        <v>133</v>
      </c>
      <c r="H81" s="12" t="s">
        <v>677</v>
      </c>
    </row>
    <row r="82" spans="1:8" x14ac:dyDescent="0.2">
      <c r="A82" s="88">
        <v>77</v>
      </c>
      <c r="B82" s="12" t="s">
        <v>219</v>
      </c>
      <c r="C82" s="12" t="s">
        <v>687</v>
      </c>
      <c r="D82" s="12" t="s">
        <v>546</v>
      </c>
      <c r="E82" s="12" t="s">
        <v>688</v>
      </c>
      <c r="F82" s="12" t="s">
        <v>213</v>
      </c>
      <c r="G82" s="12" t="s">
        <v>221</v>
      </c>
      <c r="H82" s="12" t="s">
        <v>689</v>
      </c>
    </row>
    <row r="83" spans="1:8" x14ac:dyDescent="0.2">
      <c r="A83" s="88">
        <v>78</v>
      </c>
      <c r="B83" s="12" t="s">
        <v>297</v>
      </c>
      <c r="C83" s="12" t="s">
        <v>39</v>
      </c>
      <c r="D83" s="12" t="s">
        <v>85</v>
      </c>
      <c r="E83" s="12" t="s">
        <v>699</v>
      </c>
      <c r="F83" s="12" t="s">
        <v>213</v>
      </c>
      <c r="G83" s="12" t="s">
        <v>299</v>
      </c>
      <c r="H83" s="12" t="s">
        <v>700</v>
      </c>
    </row>
    <row r="84" spans="1:8" x14ac:dyDescent="0.2">
      <c r="A84" s="88">
        <v>79</v>
      </c>
      <c r="B84" s="12" t="s">
        <v>225</v>
      </c>
      <c r="C84" s="12" t="s">
        <v>711</v>
      </c>
      <c r="D84" s="12" t="s">
        <v>64</v>
      </c>
      <c r="E84" s="12" t="s">
        <v>712</v>
      </c>
      <c r="F84" s="12" t="s">
        <v>209</v>
      </c>
      <c r="G84" s="12" t="s">
        <v>227</v>
      </c>
      <c r="H84" s="12" t="s">
        <v>713</v>
      </c>
    </row>
    <row r="85" spans="1:8" x14ac:dyDescent="0.2">
      <c r="A85" s="88">
        <v>80</v>
      </c>
      <c r="B85" s="12" t="s">
        <v>231</v>
      </c>
      <c r="C85" s="12" t="s">
        <v>705</v>
      </c>
      <c r="D85" s="12" t="s">
        <v>556</v>
      </c>
      <c r="E85" s="12" t="s">
        <v>706</v>
      </c>
      <c r="F85" s="12" t="s">
        <v>209</v>
      </c>
      <c r="G85" s="12" t="s">
        <v>233</v>
      </c>
      <c r="H85" s="12" t="s">
        <v>707</v>
      </c>
    </row>
    <row r="86" spans="1:8" x14ac:dyDescent="0.2">
      <c r="A86" s="88">
        <v>81</v>
      </c>
      <c r="B86" s="12" t="s">
        <v>237</v>
      </c>
      <c r="C86" s="12" t="s">
        <v>57</v>
      </c>
      <c r="D86" s="12" t="s">
        <v>108</v>
      </c>
      <c r="E86" s="12" t="s">
        <v>733</v>
      </c>
      <c r="F86" s="12" t="s">
        <v>209</v>
      </c>
      <c r="G86" s="12" t="s">
        <v>734</v>
      </c>
      <c r="H86" s="12" t="s">
        <v>735</v>
      </c>
    </row>
    <row r="87" spans="1:8" x14ac:dyDescent="0.2">
      <c r="A87" s="88">
        <v>82</v>
      </c>
      <c r="B87" s="12" t="s">
        <v>355</v>
      </c>
      <c r="C87" s="12" t="s">
        <v>751</v>
      </c>
      <c r="D87" s="12" t="s">
        <v>76</v>
      </c>
      <c r="E87" s="12" t="s">
        <v>752</v>
      </c>
      <c r="F87" s="12" t="s">
        <v>248</v>
      </c>
      <c r="G87" s="12" t="s">
        <v>753</v>
      </c>
      <c r="H87" s="12" t="s">
        <v>754</v>
      </c>
    </row>
    <row r="88" spans="1:8" x14ac:dyDescent="0.2">
      <c r="A88" s="88">
        <v>83</v>
      </c>
      <c r="B88" s="12" t="s">
        <v>848</v>
      </c>
      <c r="C88" s="12" t="s">
        <v>849</v>
      </c>
      <c r="D88" s="12" t="s">
        <v>850</v>
      </c>
      <c r="E88" s="12" t="s">
        <v>851</v>
      </c>
      <c r="F88" s="12" t="s">
        <v>276</v>
      </c>
      <c r="G88" s="12" t="s">
        <v>852</v>
      </c>
      <c r="H88" s="12" t="s">
        <v>853</v>
      </c>
    </row>
    <row r="89" spans="1:8" x14ac:dyDescent="0.2">
      <c r="A89" s="88">
        <v>84</v>
      </c>
      <c r="B89" s="12" t="s">
        <v>222</v>
      </c>
      <c r="C89" s="12" t="s">
        <v>701</v>
      </c>
      <c r="D89" s="12" t="s">
        <v>702</v>
      </c>
      <c r="E89" s="12" t="s">
        <v>703</v>
      </c>
      <c r="F89" s="12" t="s">
        <v>209</v>
      </c>
      <c r="G89" s="12" t="s">
        <v>224</v>
      </c>
      <c r="H89" s="12" t="s">
        <v>704</v>
      </c>
    </row>
    <row r="90" spans="1:8" x14ac:dyDescent="0.2">
      <c r="A90" s="88">
        <v>85</v>
      </c>
      <c r="B90" s="12" t="s">
        <v>244</v>
      </c>
      <c r="C90" s="12" t="s">
        <v>781</v>
      </c>
      <c r="D90" s="12" t="s">
        <v>45</v>
      </c>
      <c r="E90" s="12" t="s">
        <v>782</v>
      </c>
      <c r="F90" s="12" t="s">
        <v>241</v>
      </c>
      <c r="G90" s="12" t="s">
        <v>246</v>
      </c>
      <c r="H90" s="12" t="s">
        <v>783</v>
      </c>
    </row>
    <row r="91" spans="1:8" x14ac:dyDescent="0.2">
      <c r="A91" s="88">
        <v>86</v>
      </c>
      <c r="B91" s="12" t="s">
        <v>240</v>
      </c>
      <c r="C91" s="12" t="s">
        <v>778</v>
      </c>
      <c r="D91" s="12" t="s">
        <v>556</v>
      </c>
      <c r="E91" s="12" t="s">
        <v>602</v>
      </c>
      <c r="F91" s="12" t="s">
        <v>241</v>
      </c>
      <c r="G91" s="12" t="s">
        <v>779</v>
      </c>
      <c r="H91" s="12" t="s">
        <v>780</v>
      </c>
    </row>
    <row r="92" spans="1:8" x14ac:dyDescent="0.2">
      <c r="A92" s="88">
        <v>87</v>
      </c>
      <c r="B92" s="12" t="s">
        <v>854</v>
      </c>
      <c r="C92" s="12" t="s">
        <v>855</v>
      </c>
      <c r="D92" s="12" t="s">
        <v>856</v>
      </c>
      <c r="E92" s="12" t="s">
        <v>857</v>
      </c>
      <c r="F92" s="12" t="s">
        <v>276</v>
      </c>
      <c r="G92" s="12" t="s">
        <v>858</v>
      </c>
      <c r="H92" s="12" t="s">
        <v>859</v>
      </c>
    </row>
    <row r="93" spans="1:8" x14ac:dyDescent="0.2">
      <c r="A93" s="88">
        <v>88</v>
      </c>
      <c r="B93" s="12" t="s">
        <v>254</v>
      </c>
      <c r="C93" s="12" t="s">
        <v>776</v>
      </c>
      <c r="D93" s="12" t="s">
        <v>66</v>
      </c>
      <c r="E93" s="12" t="s">
        <v>666</v>
      </c>
      <c r="F93" s="12" t="s">
        <v>241</v>
      </c>
      <c r="G93" s="12" t="s">
        <v>256</v>
      </c>
      <c r="H93" s="12" t="s">
        <v>777</v>
      </c>
    </row>
    <row r="94" spans="1:8" x14ac:dyDescent="0.2">
      <c r="A94" s="88">
        <v>89</v>
      </c>
      <c r="B94" s="12" t="s">
        <v>272</v>
      </c>
      <c r="C94" s="12" t="s">
        <v>821</v>
      </c>
      <c r="D94" s="12" t="s">
        <v>822</v>
      </c>
      <c r="E94" s="12" t="s">
        <v>823</v>
      </c>
      <c r="F94" s="12" t="s">
        <v>157</v>
      </c>
      <c r="G94" s="12" t="s">
        <v>274</v>
      </c>
      <c r="H94" s="12" t="s">
        <v>824</v>
      </c>
    </row>
    <row r="95" spans="1:8" x14ac:dyDescent="0.2">
      <c r="A95" s="88">
        <v>90</v>
      </c>
      <c r="B95" s="12" t="s">
        <v>208</v>
      </c>
      <c r="C95" s="12" t="s">
        <v>708</v>
      </c>
      <c r="D95" s="12" t="s">
        <v>116</v>
      </c>
      <c r="E95" s="12" t="s">
        <v>709</v>
      </c>
      <c r="F95" s="12" t="s">
        <v>209</v>
      </c>
      <c r="G95" s="12" t="s">
        <v>211</v>
      </c>
      <c r="H95" s="12" t="s">
        <v>710</v>
      </c>
    </row>
    <row r="96" spans="1:8" x14ac:dyDescent="0.2">
      <c r="A96" s="88">
        <v>91</v>
      </c>
      <c r="B96" s="12" t="s">
        <v>313</v>
      </c>
      <c r="C96" s="12" t="s">
        <v>784</v>
      </c>
      <c r="D96" s="12" t="s">
        <v>785</v>
      </c>
      <c r="E96" s="12" t="s">
        <v>786</v>
      </c>
      <c r="F96" s="12" t="s">
        <v>241</v>
      </c>
      <c r="G96" s="12" t="s">
        <v>315</v>
      </c>
      <c r="H96" s="12" t="s">
        <v>787</v>
      </c>
    </row>
    <row r="97" spans="1:8" x14ac:dyDescent="0.2">
      <c r="A97" s="88">
        <v>92</v>
      </c>
      <c r="B97" s="12" t="s">
        <v>417</v>
      </c>
      <c r="C97" s="12" t="s">
        <v>788</v>
      </c>
      <c r="D97" s="12" t="s">
        <v>42</v>
      </c>
      <c r="E97" s="12" t="s">
        <v>789</v>
      </c>
      <c r="F97" s="12" t="s">
        <v>241</v>
      </c>
      <c r="G97" s="12" t="s">
        <v>419</v>
      </c>
      <c r="H97" s="12" t="s">
        <v>790</v>
      </c>
    </row>
    <row r="98" spans="1:8" x14ac:dyDescent="0.2">
      <c r="A98" s="88">
        <v>93</v>
      </c>
      <c r="B98" s="12" t="s">
        <v>247</v>
      </c>
      <c r="C98" s="12" t="s">
        <v>37</v>
      </c>
      <c r="D98" s="12" t="s">
        <v>43</v>
      </c>
      <c r="E98" s="12" t="s">
        <v>755</v>
      </c>
      <c r="F98" s="12" t="s">
        <v>248</v>
      </c>
      <c r="G98" s="12" t="s">
        <v>756</v>
      </c>
      <c r="H98" s="12" t="s">
        <v>757</v>
      </c>
    </row>
    <row r="99" spans="1:8" x14ac:dyDescent="0.2">
      <c r="A99" s="88">
        <v>94</v>
      </c>
      <c r="B99" s="12" t="s">
        <v>758</v>
      </c>
      <c r="C99" s="12" t="s">
        <v>73</v>
      </c>
      <c r="D99" s="12" t="s">
        <v>72</v>
      </c>
      <c r="E99" s="12" t="s">
        <v>759</v>
      </c>
      <c r="F99" s="12" t="s">
        <v>248</v>
      </c>
      <c r="G99" s="12" t="s">
        <v>760</v>
      </c>
      <c r="H99" s="12" t="s">
        <v>761</v>
      </c>
    </row>
    <row r="100" spans="1:8" x14ac:dyDescent="0.2">
      <c r="A100" s="88">
        <v>95</v>
      </c>
      <c r="B100" s="12" t="s">
        <v>251</v>
      </c>
      <c r="C100" s="12" t="s">
        <v>880</v>
      </c>
      <c r="D100" s="12" t="s">
        <v>74</v>
      </c>
      <c r="E100" s="12" t="s">
        <v>1102</v>
      </c>
      <c r="F100" s="12" t="s">
        <v>248</v>
      </c>
      <c r="G100" s="12" t="s">
        <v>1103</v>
      </c>
      <c r="H100" s="12" t="s">
        <v>1104</v>
      </c>
    </row>
    <row r="101" spans="1:8" x14ac:dyDescent="0.2">
      <c r="A101" s="88">
        <v>96</v>
      </c>
      <c r="B101" s="12" t="s">
        <v>349</v>
      </c>
      <c r="C101" s="12" t="s">
        <v>762</v>
      </c>
      <c r="D101" s="12" t="s">
        <v>36</v>
      </c>
      <c r="E101" s="12" t="s">
        <v>763</v>
      </c>
      <c r="F101" s="12" t="s">
        <v>248</v>
      </c>
      <c r="G101" s="12" t="s">
        <v>351</v>
      </c>
      <c r="H101" s="12" t="s">
        <v>764</v>
      </c>
    </row>
    <row r="102" spans="1:8" x14ac:dyDescent="0.2">
      <c r="A102" s="88">
        <v>97</v>
      </c>
      <c r="B102" s="12" t="s">
        <v>257</v>
      </c>
      <c r="C102" s="12" t="s">
        <v>791</v>
      </c>
      <c r="D102" s="12" t="s">
        <v>91</v>
      </c>
      <c r="E102" s="12" t="s">
        <v>792</v>
      </c>
      <c r="F102" s="12" t="s">
        <v>241</v>
      </c>
      <c r="G102" s="12" t="s">
        <v>259</v>
      </c>
      <c r="H102" s="12" t="s">
        <v>793</v>
      </c>
    </row>
    <row r="103" spans="1:8" x14ac:dyDescent="0.2">
      <c r="A103" s="88">
        <v>98</v>
      </c>
      <c r="B103" s="12" t="s">
        <v>337</v>
      </c>
      <c r="C103" s="12" t="s">
        <v>860</v>
      </c>
      <c r="D103" s="12" t="s">
        <v>91</v>
      </c>
      <c r="E103" s="12" t="s">
        <v>861</v>
      </c>
      <c r="F103" s="12" t="s">
        <v>276</v>
      </c>
      <c r="G103" s="12" t="s">
        <v>339</v>
      </c>
      <c r="H103" s="12" t="s">
        <v>862</v>
      </c>
    </row>
    <row r="104" spans="1:8" x14ac:dyDescent="0.2">
      <c r="A104" s="88">
        <v>99</v>
      </c>
      <c r="B104" s="12" t="s">
        <v>260</v>
      </c>
      <c r="C104" s="12" t="s">
        <v>794</v>
      </c>
      <c r="D104" s="12" t="s">
        <v>795</v>
      </c>
      <c r="E104" s="12" t="s">
        <v>796</v>
      </c>
      <c r="F104" s="12" t="s">
        <v>241</v>
      </c>
      <c r="G104" s="12" t="s">
        <v>262</v>
      </c>
      <c r="H104" s="12" t="s">
        <v>797</v>
      </c>
    </row>
    <row r="105" spans="1:8" x14ac:dyDescent="0.2">
      <c r="A105" s="88">
        <v>100</v>
      </c>
      <c r="B105" s="12" t="s">
        <v>263</v>
      </c>
      <c r="C105" s="12" t="s">
        <v>798</v>
      </c>
      <c r="D105" s="12" t="s">
        <v>799</v>
      </c>
      <c r="E105" s="12" t="s">
        <v>800</v>
      </c>
      <c r="F105" s="12" t="s">
        <v>241</v>
      </c>
      <c r="G105" s="12" t="s">
        <v>265</v>
      </c>
      <c r="H105" s="12" t="s">
        <v>801</v>
      </c>
    </row>
    <row r="106" spans="1:8" x14ac:dyDescent="0.2">
      <c r="A106" s="88">
        <v>101</v>
      </c>
      <c r="B106" s="12" t="s">
        <v>379</v>
      </c>
      <c r="C106" s="12" t="s">
        <v>714</v>
      </c>
      <c r="D106" s="12" t="s">
        <v>52</v>
      </c>
      <c r="E106" s="12" t="s">
        <v>715</v>
      </c>
      <c r="F106" s="12" t="s">
        <v>209</v>
      </c>
      <c r="G106" s="12" t="s">
        <v>716</v>
      </c>
      <c r="H106" s="12" t="s">
        <v>717</v>
      </c>
    </row>
    <row r="107" spans="1:8" x14ac:dyDescent="0.2">
      <c r="A107" s="88">
        <v>102</v>
      </c>
      <c r="B107" s="12" t="s">
        <v>182</v>
      </c>
      <c r="C107" s="12" t="s">
        <v>835</v>
      </c>
      <c r="D107" s="12" t="s">
        <v>836</v>
      </c>
      <c r="E107" s="12" t="s">
        <v>837</v>
      </c>
      <c r="F107" s="12" t="s">
        <v>157</v>
      </c>
      <c r="G107" s="12" t="s">
        <v>184</v>
      </c>
      <c r="H107" s="12" t="s">
        <v>838</v>
      </c>
    </row>
    <row r="108" spans="1:8" x14ac:dyDescent="0.2">
      <c r="A108" s="88">
        <v>103</v>
      </c>
      <c r="B108" s="12" t="s">
        <v>316</v>
      </c>
      <c r="C108" s="12" t="s">
        <v>78</v>
      </c>
      <c r="D108" s="12" t="s">
        <v>46</v>
      </c>
      <c r="E108" s="12" t="s">
        <v>802</v>
      </c>
      <c r="F108" s="12" t="s">
        <v>241</v>
      </c>
      <c r="G108" s="12" t="s">
        <v>318</v>
      </c>
      <c r="H108" s="12" t="s">
        <v>803</v>
      </c>
    </row>
    <row r="109" spans="1:8" x14ac:dyDescent="0.2">
      <c r="A109" s="88">
        <v>104</v>
      </c>
      <c r="B109" s="12" t="s">
        <v>718</v>
      </c>
      <c r="C109" s="12" t="s">
        <v>719</v>
      </c>
      <c r="D109" s="12" t="s">
        <v>93</v>
      </c>
      <c r="E109" s="12" t="s">
        <v>720</v>
      </c>
      <c r="F109" s="12" t="s">
        <v>209</v>
      </c>
      <c r="G109" s="12" t="s">
        <v>721</v>
      </c>
      <c r="H109" s="12" t="s">
        <v>722</v>
      </c>
    </row>
    <row r="110" spans="1:8" x14ac:dyDescent="0.2">
      <c r="A110" s="88">
        <v>105</v>
      </c>
      <c r="B110" s="12" t="s">
        <v>426</v>
      </c>
      <c r="C110" s="12" t="s">
        <v>661</v>
      </c>
      <c r="D110" s="12" t="s">
        <v>93</v>
      </c>
      <c r="E110" s="12" t="s">
        <v>804</v>
      </c>
      <c r="F110" s="12" t="s">
        <v>241</v>
      </c>
      <c r="G110" s="12" t="s">
        <v>428</v>
      </c>
      <c r="H110" s="12" t="s">
        <v>805</v>
      </c>
    </row>
    <row r="111" spans="1:8" x14ac:dyDescent="0.2">
      <c r="A111" s="88">
        <v>106</v>
      </c>
      <c r="B111" s="12" t="s">
        <v>358</v>
      </c>
      <c r="C111" s="12" t="s">
        <v>67</v>
      </c>
      <c r="D111" s="12" t="s">
        <v>723</v>
      </c>
      <c r="E111" s="12" t="s">
        <v>724</v>
      </c>
      <c r="F111" s="12" t="s">
        <v>209</v>
      </c>
      <c r="G111" s="12" t="s">
        <v>725</v>
      </c>
      <c r="H111" s="12" t="s">
        <v>726</v>
      </c>
    </row>
    <row r="112" spans="1:8" x14ac:dyDescent="0.2">
      <c r="A112" s="88">
        <v>107</v>
      </c>
      <c r="B112" s="12" t="s">
        <v>279</v>
      </c>
      <c r="C112" s="12" t="s">
        <v>806</v>
      </c>
      <c r="D112" s="12" t="s">
        <v>53</v>
      </c>
      <c r="E112" s="12" t="s">
        <v>807</v>
      </c>
      <c r="F112" s="12" t="s">
        <v>241</v>
      </c>
      <c r="G112" s="12" t="s">
        <v>808</v>
      </c>
      <c r="H112" s="12" t="s">
        <v>809</v>
      </c>
    </row>
    <row r="113" spans="1:8" x14ac:dyDescent="0.2">
      <c r="A113" s="88">
        <v>108</v>
      </c>
      <c r="B113" s="12" t="s">
        <v>269</v>
      </c>
      <c r="C113" s="12" t="s">
        <v>106</v>
      </c>
      <c r="D113" s="12" t="s">
        <v>40</v>
      </c>
      <c r="E113" s="12" t="s">
        <v>727</v>
      </c>
      <c r="F113" s="12" t="s">
        <v>209</v>
      </c>
      <c r="G113" s="12" t="s">
        <v>728</v>
      </c>
      <c r="H113" s="12" t="s">
        <v>729</v>
      </c>
    </row>
    <row r="114" spans="1:8" x14ac:dyDescent="0.2">
      <c r="A114" s="88">
        <v>109</v>
      </c>
      <c r="B114" s="12" t="s">
        <v>266</v>
      </c>
      <c r="C114" s="12" t="s">
        <v>92</v>
      </c>
      <c r="D114" s="12" t="s">
        <v>730</v>
      </c>
      <c r="E114" s="12" t="s">
        <v>731</v>
      </c>
      <c r="F114" s="12" t="s">
        <v>209</v>
      </c>
      <c r="G114" s="12" t="s">
        <v>268</v>
      </c>
      <c r="H114" s="12" t="s">
        <v>732</v>
      </c>
    </row>
    <row r="115" spans="1:8" x14ac:dyDescent="0.2">
      <c r="A115" s="88">
        <v>110</v>
      </c>
      <c r="B115" s="12" t="s">
        <v>352</v>
      </c>
      <c r="C115" s="12" t="s">
        <v>765</v>
      </c>
      <c r="D115" s="12" t="s">
        <v>88</v>
      </c>
      <c r="E115" s="12" t="s">
        <v>766</v>
      </c>
      <c r="F115" s="12" t="s">
        <v>248</v>
      </c>
      <c r="G115" s="12" t="s">
        <v>354</v>
      </c>
      <c r="H115" s="12" t="s">
        <v>767</v>
      </c>
    </row>
    <row r="116" spans="1:8" x14ac:dyDescent="0.2">
      <c r="A116" s="88">
        <v>111</v>
      </c>
      <c r="B116" s="12" t="s">
        <v>275</v>
      </c>
      <c r="C116" s="12" t="s">
        <v>867</v>
      </c>
      <c r="D116" s="12" t="s">
        <v>69</v>
      </c>
      <c r="E116" s="12" t="s">
        <v>868</v>
      </c>
      <c r="F116" s="12" t="s">
        <v>276</v>
      </c>
      <c r="G116" s="12" t="s">
        <v>278</v>
      </c>
      <c r="H116" s="12" t="s">
        <v>869</v>
      </c>
    </row>
    <row r="117" spans="1:8" x14ac:dyDescent="0.2">
      <c r="A117" s="88">
        <v>112</v>
      </c>
      <c r="B117" s="12" t="s">
        <v>285</v>
      </c>
      <c r="C117" s="12" t="s">
        <v>49</v>
      </c>
      <c r="D117" s="12" t="s">
        <v>113</v>
      </c>
      <c r="E117" s="12" t="s">
        <v>810</v>
      </c>
      <c r="F117" s="12" t="s">
        <v>241</v>
      </c>
      <c r="G117" s="12" t="s">
        <v>811</v>
      </c>
      <c r="H117" s="12" t="s">
        <v>812</v>
      </c>
    </row>
    <row r="118" spans="1:8" x14ac:dyDescent="0.2">
      <c r="A118" s="88">
        <v>113</v>
      </c>
      <c r="B118" s="12" t="s">
        <v>282</v>
      </c>
      <c r="C118" s="12" t="s">
        <v>813</v>
      </c>
      <c r="D118" s="12" t="s">
        <v>113</v>
      </c>
      <c r="E118" s="12" t="s">
        <v>814</v>
      </c>
      <c r="F118" s="12" t="s">
        <v>241</v>
      </c>
      <c r="G118" s="12" t="s">
        <v>284</v>
      </c>
      <c r="H118" s="12" t="s">
        <v>815</v>
      </c>
    </row>
    <row r="119" spans="1:8" x14ac:dyDescent="0.2">
      <c r="A119" s="88">
        <v>114</v>
      </c>
      <c r="B119" s="12" t="s">
        <v>288</v>
      </c>
      <c r="C119" s="12" t="s">
        <v>34</v>
      </c>
      <c r="D119" s="12" t="s">
        <v>50</v>
      </c>
      <c r="E119" s="12" t="s">
        <v>816</v>
      </c>
      <c r="F119" s="12" t="s">
        <v>241</v>
      </c>
      <c r="G119" s="12" t="s">
        <v>817</v>
      </c>
      <c r="H119" s="12" t="s">
        <v>818</v>
      </c>
    </row>
    <row r="120" spans="1:8" x14ac:dyDescent="0.2">
      <c r="A120" s="88">
        <v>115</v>
      </c>
      <c r="B120" s="12" t="s">
        <v>234</v>
      </c>
      <c r="C120" s="12" t="s">
        <v>736</v>
      </c>
      <c r="D120" s="12" t="s">
        <v>59</v>
      </c>
      <c r="E120" s="12" t="s">
        <v>575</v>
      </c>
      <c r="F120" s="12" t="s">
        <v>209</v>
      </c>
      <c r="G120" s="12" t="s">
        <v>737</v>
      </c>
      <c r="H120" s="12" t="s">
        <v>738</v>
      </c>
    </row>
    <row r="121" spans="1:8" x14ac:dyDescent="0.2">
      <c r="A121" s="88">
        <v>116</v>
      </c>
      <c r="B121" s="12" t="s">
        <v>294</v>
      </c>
      <c r="C121" s="12" t="s">
        <v>81</v>
      </c>
      <c r="D121" s="12" t="s">
        <v>38</v>
      </c>
      <c r="E121" s="12" t="s">
        <v>819</v>
      </c>
      <c r="F121" s="12" t="s">
        <v>241</v>
      </c>
      <c r="G121" s="12" t="s">
        <v>296</v>
      </c>
      <c r="H121" s="12" t="s">
        <v>820</v>
      </c>
    </row>
    <row r="122" spans="1:8" x14ac:dyDescent="0.2">
      <c r="A122" s="88">
        <v>117</v>
      </c>
      <c r="B122" s="12" t="s">
        <v>373</v>
      </c>
      <c r="C122" s="12" t="s">
        <v>768</v>
      </c>
      <c r="D122" s="12" t="s">
        <v>86</v>
      </c>
      <c r="E122" s="12" t="s">
        <v>769</v>
      </c>
      <c r="F122" s="12" t="s">
        <v>248</v>
      </c>
      <c r="G122" s="12" t="s">
        <v>770</v>
      </c>
      <c r="H122" s="12" t="s">
        <v>771</v>
      </c>
    </row>
    <row r="123" spans="1:8" x14ac:dyDescent="0.2">
      <c r="A123" s="88">
        <v>118</v>
      </c>
      <c r="B123" s="12" t="s">
        <v>331</v>
      </c>
      <c r="C123" s="12" t="s">
        <v>870</v>
      </c>
      <c r="D123" s="12" t="s">
        <v>55</v>
      </c>
      <c r="E123" s="12" t="s">
        <v>871</v>
      </c>
      <c r="F123" s="12" t="s">
        <v>276</v>
      </c>
      <c r="G123" s="12" t="s">
        <v>872</v>
      </c>
      <c r="H123" s="12" t="s">
        <v>873</v>
      </c>
    </row>
    <row r="124" spans="1:8" x14ac:dyDescent="0.2">
      <c r="A124" s="88">
        <v>119</v>
      </c>
      <c r="B124" s="12" t="s">
        <v>319</v>
      </c>
      <c r="C124" s="12" t="s">
        <v>744</v>
      </c>
      <c r="D124" s="12" t="s">
        <v>55</v>
      </c>
      <c r="E124" s="12" t="s">
        <v>745</v>
      </c>
      <c r="F124" s="12" t="s">
        <v>209</v>
      </c>
      <c r="G124" s="12" t="s">
        <v>746</v>
      </c>
      <c r="H124" s="12" t="s">
        <v>747</v>
      </c>
    </row>
    <row r="125" spans="1:8" x14ac:dyDescent="0.2">
      <c r="A125" s="88">
        <v>120</v>
      </c>
      <c r="B125" s="12" t="s">
        <v>228</v>
      </c>
      <c r="C125" s="12" t="s">
        <v>748</v>
      </c>
      <c r="D125" s="12" t="s">
        <v>605</v>
      </c>
      <c r="E125" s="12" t="s">
        <v>749</v>
      </c>
      <c r="F125" s="12" t="s">
        <v>209</v>
      </c>
      <c r="G125" s="12" t="s">
        <v>230</v>
      </c>
      <c r="H125" s="12" t="s">
        <v>750</v>
      </c>
    </row>
    <row r="126" spans="1:8" x14ac:dyDescent="0.2">
      <c r="A126" s="88">
        <v>121</v>
      </c>
      <c r="B126" s="12" t="s">
        <v>388</v>
      </c>
      <c r="C126" s="12" t="s">
        <v>781</v>
      </c>
      <c r="D126" s="12" t="s">
        <v>532</v>
      </c>
      <c r="E126" s="12" t="s">
        <v>846</v>
      </c>
      <c r="F126" s="12" t="s">
        <v>157</v>
      </c>
      <c r="G126" s="12" t="s">
        <v>390</v>
      </c>
      <c r="H126" s="12" t="s">
        <v>847</v>
      </c>
    </row>
    <row r="127" spans="1:8" x14ac:dyDescent="0.2">
      <c r="A127" s="88">
        <v>122</v>
      </c>
      <c r="B127" s="12" t="s">
        <v>300</v>
      </c>
      <c r="C127" s="12" t="s">
        <v>690</v>
      </c>
      <c r="D127" s="12" t="s">
        <v>691</v>
      </c>
      <c r="E127" s="12" t="s">
        <v>692</v>
      </c>
      <c r="F127" s="12" t="s">
        <v>213</v>
      </c>
      <c r="G127" s="12" t="s">
        <v>302</v>
      </c>
      <c r="H127" s="12" t="s">
        <v>693</v>
      </c>
    </row>
  </sheetData>
  <sortState ref="A2:G171">
    <sortCondition ref="F2:F171"/>
  </sortState>
  <mergeCells count="2">
    <mergeCell ref="A1:I1"/>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DSSV_GVHD_TENDETAI_BanDau</vt:lpstr>
      <vt:lpstr>PĐT</vt:lpstr>
      <vt:lpstr>Phân công GVPB</vt:lpstr>
      <vt:lpstr>PĐT_GuiLanCuoi_18052002</vt:lpstr>
      <vt:lpstr>'Phân công GVPB'!Print_Titles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2022-06-06T04:04:04Z</cp:lastPrinted>
  <dcterms:created xsi:type="dcterms:W3CDTF">2021-04-22T00:57:16Z</dcterms:created>
  <dcterms:modified xsi:type="dcterms:W3CDTF">2022-07-15T02:09:56Z</dcterms:modified>
</cp:coreProperties>
</file>